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85" i="1"/>
  <c r="O102"/>
  <c r="O103"/>
  <c r="O86"/>
  <c r="O87"/>
  <c r="O88"/>
  <c r="O89"/>
  <c r="O90"/>
  <c r="O91"/>
  <c r="O92"/>
  <c r="O93"/>
  <c r="O94"/>
  <c r="O95"/>
  <c r="O96"/>
  <c r="O97"/>
  <c r="O98"/>
  <c r="O99"/>
  <c r="O100"/>
  <c r="O101"/>
  <c r="O74"/>
  <c r="O75"/>
  <c r="O76"/>
  <c r="O77"/>
  <c r="O78"/>
  <c r="O79"/>
  <c r="O80"/>
  <c r="O81"/>
  <c r="O82"/>
  <c r="O83"/>
  <c r="O84"/>
  <c r="O85"/>
  <c r="O58"/>
  <c r="O59"/>
  <c r="O60"/>
  <c r="O61"/>
  <c r="O62"/>
  <c r="O63"/>
  <c r="O64"/>
  <c r="O65"/>
  <c r="O66"/>
  <c r="O67"/>
  <c r="O68"/>
  <c r="O69"/>
  <c r="O70"/>
  <c r="O71"/>
  <c r="O72"/>
  <c r="O73"/>
  <c r="O57"/>
  <c r="M477"/>
  <c r="O477" s="1"/>
  <c r="M478"/>
  <c r="O478" s="1"/>
  <c r="M479"/>
  <c r="O479" s="1"/>
  <c r="M476"/>
  <c r="O476" s="1"/>
  <c r="M473"/>
  <c r="O473" s="1"/>
  <c r="M469"/>
  <c r="O469" s="1"/>
  <c r="M470"/>
  <c r="O470" s="1"/>
  <c r="M471"/>
  <c r="O471" s="1"/>
  <c r="M472"/>
  <c r="O472" s="1"/>
  <c r="M468"/>
  <c r="O468" s="1"/>
  <c r="M463"/>
  <c r="O463" s="1"/>
  <c r="M464"/>
  <c r="O464" s="1"/>
  <c r="M465"/>
  <c r="O465" s="1"/>
  <c r="M462"/>
  <c r="O462" s="1"/>
  <c r="M457"/>
  <c r="O457" s="1"/>
  <c r="M458"/>
  <c r="O458" s="1"/>
  <c r="M459"/>
  <c r="O459" s="1"/>
  <c r="M456"/>
  <c r="O456" s="1"/>
  <c r="M449"/>
  <c r="O449" s="1"/>
  <c r="M450"/>
  <c r="O450" s="1"/>
  <c r="M451"/>
  <c r="O451" s="1"/>
  <c r="M452"/>
  <c r="O452" s="1"/>
  <c r="M453"/>
  <c r="O453" s="1"/>
  <c r="M448"/>
  <c r="O448" s="1"/>
  <c r="M437"/>
  <c r="O437" s="1"/>
  <c r="M438"/>
  <c r="O438" s="1"/>
  <c r="M439"/>
  <c r="O439" s="1"/>
  <c r="M440"/>
  <c r="O440" s="1"/>
  <c r="M441"/>
  <c r="O441" s="1"/>
  <c r="M442"/>
  <c r="O442" s="1"/>
  <c r="M443"/>
  <c r="O443" s="1"/>
  <c r="M444"/>
  <c r="O444" s="1"/>
  <c r="M445"/>
  <c r="O445" s="1"/>
  <c r="M436"/>
  <c r="O436" s="1"/>
  <c r="M412"/>
  <c r="O412" s="1"/>
  <c r="M413"/>
  <c r="O413" s="1"/>
  <c r="M414"/>
  <c r="O414" s="1"/>
  <c r="M415"/>
  <c r="O415" s="1"/>
  <c r="M416"/>
  <c r="O416" s="1"/>
  <c r="M417"/>
  <c r="O417" s="1"/>
  <c r="M418"/>
  <c r="O418" s="1"/>
  <c r="M419"/>
  <c r="O419" s="1"/>
  <c r="M420"/>
  <c r="O420" s="1"/>
  <c r="M421"/>
  <c r="O421" s="1"/>
  <c r="M422"/>
  <c r="O422" s="1"/>
  <c r="M423"/>
  <c r="O423" s="1"/>
  <c r="M424"/>
  <c r="O424" s="1"/>
  <c r="M425"/>
  <c r="O425" s="1"/>
  <c r="M426"/>
  <c r="O426" s="1"/>
  <c r="M427"/>
  <c r="O427" s="1"/>
  <c r="M428"/>
  <c r="O428" s="1"/>
  <c r="M429"/>
  <c r="O429" s="1"/>
  <c r="M430"/>
  <c r="O430" s="1"/>
  <c r="M431"/>
  <c r="O431" s="1"/>
  <c r="M432"/>
  <c r="O432" s="1"/>
  <c r="M433"/>
  <c r="O433" s="1"/>
  <c r="M411"/>
  <c r="O411" s="1"/>
  <c r="M395"/>
  <c r="O395" s="1"/>
  <c r="M396"/>
  <c r="O396" s="1"/>
  <c r="M397"/>
  <c r="O397" s="1"/>
  <c r="M398"/>
  <c r="O398" s="1"/>
  <c r="M399"/>
  <c r="O399" s="1"/>
  <c r="M400"/>
  <c r="O400" s="1"/>
  <c r="M401"/>
  <c r="O401" s="1"/>
  <c r="M402"/>
  <c r="O402" s="1"/>
  <c r="M403"/>
  <c r="O403" s="1"/>
  <c r="M404"/>
  <c r="O404" s="1"/>
  <c r="M405"/>
  <c r="O405" s="1"/>
  <c r="M406"/>
  <c r="O406" s="1"/>
  <c r="M407"/>
  <c r="O407" s="1"/>
  <c r="M408"/>
  <c r="O408" s="1"/>
  <c r="M394"/>
  <c r="O394" s="1"/>
  <c r="M376"/>
  <c r="O376" s="1"/>
  <c r="M368"/>
  <c r="O368" s="1"/>
  <c r="M369"/>
  <c r="O369" s="1"/>
  <c r="M370"/>
  <c r="O370" s="1"/>
  <c r="M371"/>
  <c r="O371" s="1"/>
  <c r="M372"/>
  <c r="O372" s="1"/>
  <c r="M373"/>
  <c r="O373" s="1"/>
  <c r="M374"/>
  <c r="O374" s="1"/>
  <c r="M375"/>
  <c r="O375" s="1"/>
  <c r="M377"/>
  <c r="O377" s="1"/>
  <c r="M378"/>
  <c r="O378" s="1"/>
  <c r="M379"/>
  <c r="O379" s="1"/>
  <c r="M380"/>
  <c r="O380" s="1"/>
  <c r="M381"/>
  <c r="O381" s="1"/>
  <c r="M382"/>
  <c r="O382" s="1"/>
  <c r="M383"/>
  <c r="O383" s="1"/>
  <c r="M384"/>
  <c r="O384" s="1"/>
  <c r="M385"/>
  <c r="O385" s="1"/>
  <c r="M386"/>
  <c r="O386" s="1"/>
  <c r="M387"/>
  <c r="O387" s="1"/>
  <c r="M388"/>
  <c r="O388" s="1"/>
  <c r="M389"/>
  <c r="O389" s="1"/>
  <c r="M390"/>
  <c r="O390" s="1"/>
  <c r="M391"/>
  <c r="O391" s="1"/>
  <c r="M367"/>
  <c r="O367" s="1"/>
  <c r="M353"/>
  <c r="O353" s="1"/>
  <c r="M354"/>
  <c r="O354" s="1"/>
  <c r="M355"/>
  <c r="O355" s="1"/>
  <c r="M356"/>
  <c r="O356" s="1"/>
  <c r="M357"/>
  <c r="O357" s="1"/>
  <c r="M358"/>
  <c r="O358" s="1"/>
  <c r="M359"/>
  <c r="O359" s="1"/>
  <c r="M360"/>
  <c r="O360" s="1"/>
  <c r="M361"/>
  <c r="O361" s="1"/>
  <c r="M362"/>
  <c r="O362" s="1"/>
  <c r="M363"/>
  <c r="O363" s="1"/>
  <c r="M364"/>
  <c r="O364" s="1"/>
  <c r="M352"/>
  <c r="O352" s="1"/>
  <c r="M324"/>
  <c r="O324" s="1"/>
  <c r="M325"/>
  <c r="O325" s="1"/>
  <c r="M326"/>
  <c r="O326" s="1"/>
  <c r="M327"/>
  <c r="O327" s="1"/>
  <c r="M328"/>
  <c r="O328" s="1"/>
  <c r="M329"/>
  <c r="O329" s="1"/>
  <c r="M330"/>
  <c r="O330" s="1"/>
  <c r="M331"/>
  <c r="O331" s="1"/>
  <c r="M332"/>
  <c r="O332" s="1"/>
  <c r="M333"/>
  <c r="O333" s="1"/>
  <c r="M334"/>
  <c r="O334" s="1"/>
  <c r="M335"/>
  <c r="O335" s="1"/>
  <c r="M336"/>
  <c r="O336" s="1"/>
  <c r="M337"/>
  <c r="O337" s="1"/>
  <c r="M338"/>
  <c r="O338" s="1"/>
  <c r="M339"/>
  <c r="O339" s="1"/>
  <c r="M340"/>
  <c r="O340" s="1"/>
  <c r="M341"/>
  <c r="O341" s="1"/>
  <c r="M342"/>
  <c r="O342" s="1"/>
  <c r="M343"/>
  <c r="O343" s="1"/>
  <c r="M344"/>
  <c r="O344" s="1"/>
  <c r="M345"/>
  <c r="O345" s="1"/>
  <c r="M346"/>
  <c r="O346" s="1"/>
  <c r="M347"/>
  <c r="O347" s="1"/>
  <c r="M348"/>
  <c r="O348" s="1"/>
  <c r="M349"/>
  <c r="O349" s="1"/>
  <c r="M308"/>
  <c r="O308" s="1"/>
  <c r="M309"/>
  <c r="O309" s="1"/>
  <c r="M310"/>
  <c r="O310" s="1"/>
  <c r="M311"/>
  <c r="O311" s="1"/>
  <c r="M312"/>
  <c r="O312" s="1"/>
  <c r="M313"/>
  <c r="O313" s="1"/>
  <c r="M314"/>
  <c r="O314" s="1"/>
  <c r="M315"/>
  <c r="O315" s="1"/>
  <c r="M316"/>
  <c r="O316" s="1"/>
  <c r="M317"/>
  <c r="O317" s="1"/>
  <c r="M318"/>
  <c r="O318" s="1"/>
  <c r="M319"/>
  <c r="O319" s="1"/>
  <c r="M320"/>
  <c r="O320" s="1"/>
  <c r="M321"/>
  <c r="O321" s="1"/>
  <c r="M322"/>
  <c r="O322" s="1"/>
  <c r="M323"/>
  <c r="O323" s="1"/>
  <c r="M307"/>
  <c r="O307" s="1"/>
  <c r="M304"/>
  <c r="O304" s="1"/>
  <c r="M303"/>
  <c r="O303" s="1"/>
  <c r="M297"/>
  <c r="O297" s="1"/>
  <c r="M298"/>
  <c r="O298" s="1"/>
  <c r="M299"/>
  <c r="O299" s="1"/>
  <c r="M300"/>
  <c r="O300" s="1"/>
  <c r="M296"/>
  <c r="O296" s="1"/>
  <c r="M280"/>
  <c r="O280" s="1"/>
  <c r="M281"/>
  <c r="O281" s="1"/>
  <c r="M282"/>
  <c r="O282" s="1"/>
  <c r="M283"/>
  <c r="O283" s="1"/>
  <c r="O284"/>
  <c r="M286"/>
  <c r="O286" s="1"/>
  <c r="M287"/>
  <c r="O287" s="1"/>
  <c r="M288"/>
  <c r="O288" s="1"/>
  <c r="M289"/>
  <c r="O289" s="1"/>
  <c r="M290"/>
  <c r="O290" s="1"/>
  <c r="M291"/>
  <c r="O291" s="1"/>
  <c r="M292"/>
  <c r="O292" s="1"/>
  <c r="M293"/>
  <c r="O293" s="1"/>
  <c r="M269"/>
  <c r="O269" s="1"/>
  <c r="M270"/>
  <c r="O270" s="1"/>
  <c r="M271"/>
  <c r="O271" s="1"/>
  <c r="M272"/>
  <c r="O272" s="1"/>
  <c r="M273"/>
  <c r="O273" s="1"/>
  <c r="M274"/>
  <c r="O274" s="1"/>
  <c r="M275"/>
  <c r="O275" s="1"/>
  <c r="M276"/>
  <c r="O276" s="1"/>
  <c r="M277"/>
  <c r="O277" s="1"/>
  <c r="M266"/>
  <c r="O266" s="1"/>
  <c r="M255"/>
  <c r="O255" s="1"/>
  <c r="M256"/>
  <c r="O256" s="1"/>
  <c r="M257"/>
  <c r="O257" s="1"/>
  <c r="M258"/>
  <c r="O258" s="1"/>
  <c r="M259"/>
  <c r="O259" s="1"/>
  <c r="M260"/>
  <c r="O260" s="1"/>
  <c r="M261"/>
  <c r="O261" s="1"/>
  <c r="M262"/>
  <c r="O262" s="1"/>
  <c r="M263"/>
  <c r="O263" s="1"/>
  <c r="M264"/>
  <c r="O264" s="1"/>
  <c r="M265"/>
  <c r="O265" s="1"/>
  <c r="M250"/>
  <c r="O250" s="1"/>
  <c r="O251" s="1"/>
  <c r="M254"/>
  <c r="O254" s="1"/>
  <c r="M253"/>
  <c r="O253" s="1"/>
  <c r="M246"/>
  <c r="O246" s="1"/>
  <c r="M247"/>
  <c r="O247" s="1"/>
  <c r="M245"/>
  <c r="O245" s="1"/>
  <c r="M242"/>
  <c r="O242" s="1"/>
  <c r="O243" s="1"/>
  <c r="M215"/>
  <c r="O215" s="1"/>
  <c r="M216"/>
  <c r="O216" s="1"/>
  <c r="M217"/>
  <c r="O217" s="1"/>
  <c r="M218"/>
  <c r="O218" s="1"/>
  <c r="M219"/>
  <c r="O219" s="1"/>
  <c r="M220"/>
  <c r="O220" s="1"/>
  <c r="M221"/>
  <c r="O221" s="1"/>
  <c r="M222"/>
  <c r="O222" s="1"/>
  <c r="M223"/>
  <c r="O223" s="1"/>
  <c r="M224"/>
  <c r="O224" s="1"/>
  <c r="M225"/>
  <c r="O225" s="1"/>
  <c r="M226"/>
  <c r="O226" s="1"/>
  <c r="M227"/>
  <c r="O227" s="1"/>
  <c r="M228"/>
  <c r="O228" s="1"/>
  <c r="M229"/>
  <c r="O229" s="1"/>
  <c r="M230"/>
  <c r="O230" s="1"/>
  <c r="M231"/>
  <c r="O231" s="1"/>
  <c r="M232"/>
  <c r="O232" s="1"/>
  <c r="M233"/>
  <c r="O233" s="1"/>
  <c r="M234"/>
  <c r="O234" s="1"/>
  <c r="M235"/>
  <c r="O235" s="1"/>
  <c r="M236"/>
  <c r="O236" s="1"/>
  <c r="M237"/>
  <c r="O237" s="1"/>
  <c r="M238"/>
  <c r="O238" s="1"/>
  <c r="M239"/>
  <c r="O239" s="1"/>
  <c r="M214"/>
  <c r="O214" s="1"/>
  <c r="M202"/>
  <c r="O202" s="1"/>
  <c r="M203"/>
  <c r="O203" s="1"/>
  <c r="M204"/>
  <c r="O204" s="1"/>
  <c r="M205"/>
  <c r="O205" s="1"/>
  <c r="M206"/>
  <c r="O206" s="1"/>
  <c r="M207"/>
  <c r="O207" s="1"/>
  <c r="M208"/>
  <c r="O208" s="1"/>
  <c r="M209"/>
  <c r="O209" s="1"/>
  <c r="M210"/>
  <c r="O210" s="1"/>
  <c r="M211"/>
  <c r="O211" s="1"/>
  <c r="M201"/>
  <c r="O201" s="1"/>
  <c r="M198"/>
  <c r="O198" s="1"/>
  <c r="O199" s="1"/>
  <c r="M195"/>
  <c r="O195" s="1"/>
  <c r="O196" s="1"/>
  <c r="M184"/>
  <c r="O184" s="1"/>
  <c r="M185"/>
  <c r="O185" s="1"/>
  <c r="M186"/>
  <c r="O186" s="1"/>
  <c r="M187"/>
  <c r="O187" s="1"/>
  <c r="M188"/>
  <c r="O188" s="1"/>
  <c r="M189"/>
  <c r="O189" s="1"/>
  <c r="M190"/>
  <c r="O190" s="1"/>
  <c r="M191"/>
  <c r="O191" s="1"/>
  <c r="M192"/>
  <c r="O192" s="1"/>
  <c r="M183"/>
  <c r="O183" s="1"/>
  <c r="M180"/>
  <c r="O180" s="1"/>
  <c r="M179"/>
  <c r="O179" s="1"/>
  <c r="M174"/>
  <c r="O174" s="1"/>
  <c r="M175"/>
  <c r="O175" s="1"/>
  <c r="M176"/>
  <c r="O176" s="1"/>
  <c r="M173"/>
  <c r="O173" s="1"/>
  <c r="M151"/>
  <c r="O151" s="1"/>
  <c r="M152"/>
  <c r="O152" s="1"/>
  <c r="M153"/>
  <c r="O153" s="1"/>
  <c r="M154"/>
  <c r="O154" s="1"/>
  <c r="M155"/>
  <c r="O155" s="1"/>
  <c r="M156"/>
  <c r="O156" s="1"/>
  <c r="M157"/>
  <c r="O157" s="1"/>
  <c r="M158"/>
  <c r="O158" s="1"/>
  <c r="M159"/>
  <c r="O159" s="1"/>
  <c r="M160"/>
  <c r="O160" s="1"/>
  <c r="M161"/>
  <c r="O161" s="1"/>
  <c r="M162"/>
  <c r="O162" s="1"/>
  <c r="M163"/>
  <c r="O163" s="1"/>
  <c r="M164"/>
  <c r="O164" s="1"/>
  <c r="M165"/>
  <c r="O165" s="1"/>
  <c r="M166"/>
  <c r="O166" s="1"/>
  <c r="M167"/>
  <c r="O167" s="1"/>
  <c r="M168"/>
  <c r="O168" s="1"/>
  <c r="M169"/>
  <c r="O169" s="1"/>
  <c r="M170"/>
  <c r="O170" s="1"/>
  <c r="M150"/>
  <c r="O150" s="1"/>
  <c r="M146"/>
  <c r="O146" s="1"/>
  <c r="M147"/>
  <c r="O147" s="1"/>
  <c r="M145"/>
  <c r="O145" s="1"/>
  <c r="M141"/>
  <c r="O141" s="1"/>
  <c r="M142"/>
  <c r="O142" s="1"/>
  <c r="M140"/>
  <c r="O140" s="1"/>
  <c r="M118"/>
  <c r="O118" s="1"/>
  <c r="M119"/>
  <c r="O119" s="1"/>
  <c r="M120"/>
  <c r="O120" s="1"/>
  <c r="M121"/>
  <c r="O121" s="1"/>
  <c r="M122"/>
  <c r="O122" s="1"/>
  <c r="M123"/>
  <c r="O123" s="1"/>
  <c r="M124"/>
  <c r="O124" s="1"/>
  <c r="M125"/>
  <c r="O125" s="1"/>
  <c r="M126"/>
  <c r="O126" s="1"/>
  <c r="M127"/>
  <c r="O127" s="1"/>
  <c r="M128"/>
  <c r="O128" s="1"/>
  <c r="M129"/>
  <c r="O129" s="1"/>
  <c r="M130"/>
  <c r="O130" s="1"/>
  <c r="M131"/>
  <c r="O131" s="1"/>
  <c r="M132"/>
  <c r="O132" s="1"/>
  <c r="M133"/>
  <c r="O133" s="1"/>
  <c r="M134"/>
  <c r="O134" s="1"/>
  <c r="M135"/>
  <c r="O135" s="1"/>
  <c r="M136"/>
  <c r="O136" s="1"/>
  <c r="M137"/>
  <c r="O137" s="1"/>
  <c r="M117"/>
  <c r="O117" s="1"/>
  <c r="M112"/>
  <c r="O112" s="1"/>
  <c r="M113"/>
  <c r="O113" s="1"/>
  <c r="M114"/>
  <c r="O114" s="1"/>
  <c r="M111"/>
  <c r="O111" s="1"/>
  <c r="M107"/>
  <c r="O107" s="1"/>
  <c r="M108"/>
  <c r="O108" s="1"/>
  <c r="M106"/>
  <c r="O106" s="1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57"/>
  <c r="M31"/>
  <c r="O31" s="1"/>
  <c r="M32"/>
  <c r="O32" s="1"/>
  <c r="M33"/>
  <c r="O33" s="1"/>
  <c r="M34"/>
  <c r="O34" s="1"/>
  <c r="M35"/>
  <c r="O35" s="1"/>
  <c r="M36"/>
  <c r="O36" s="1"/>
  <c r="M37"/>
  <c r="O37" s="1"/>
  <c r="M38"/>
  <c r="O38" s="1"/>
  <c r="M39"/>
  <c r="O39" s="1"/>
  <c r="M40"/>
  <c r="O40" s="1"/>
  <c r="M41"/>
  <c r="O41" s="1"/>
  <c r="M42"/>
  <c r="O42" s="1"/>
  <c r="M43"/>
  <c r="O43" s="1"/>
  <c r="M44"/>
  <c r="O44" s="1"/>
  <c r="M45"/>
  <c r="O45" s="1"/>
  <c r="M46"/>
  <c r="O46" s="1"/>
  <c r="M47"/>
  <c r="O47" s="1"/>
  <c r="M48"/>
  <c r="O48" s="1"/>
  <c r="M49"/>
  <c r="O49" s="1"/>
  <c r="M50"/>
  <c r="O50" s="1"/>
  <c r="M51"/>
  <c r="O51" s="1"/>
  <c r="M52"/>
  <c r="O52" s="1"/>
  <c r="M53"/>
  <c r="O53" s="1"/>
  <c r="M54"/>
  <c r="O54" s="1"/>
  <c r="M30"/>
  <c r="O30" s="1"/>
  <c r="M7"/>
  <c r="O7" s="1"/>
  <c r="M8"/>
  <c r="O8" s="1"/>
  <c r="M9"/>
  <c r="O9" s="1"/>
  <c r="M10"/>
  <c r="O10" s="1"/>
  <c r="M11"/>
  <c r="O11" s="1"/>
  <c r="M12"/>
  <c r="O12" s="1"/>
  <c r="M13"/>
  <c r="O13" s="1"/>
  <c r="M14"/>
  <c r="O14" s="1"/>
  <c r="M15"/>
  <c r="O15" s="1"/>
  <c r="M16"/>
  <c r="O16" s="1"/>
  <c r="M17"/>
  <c r="O17" s="1"/>
  <c r="M18"/>
  <c r="O18" s="1"/>
  <c r="M19"/>
  <c r="O19" s="1"/>
  <c r="M20"/>
  <c r="O20" s="1"/>
  <c r="M21"/>
  <c r="O21" s="1"/>
  <c r="M22"/>
  <c r="O22" s="1"/>
  <c r="M23"/>
  <c r="O23" s="1"/>
  <c r="M24"/>
  <c r="O24" s="1"/>
  <c r="M25"/>
  <c r="O25" s="1"/>
  <c r="M26"/>
  <c r="O26" s="1"/>
  <c r="M27"/>
  <c r="O27" s="1"/>
  <c r="M6"/>
  <c r="O6" s="1"/>
  <c r="O212" l="1"/>
  <c r="O305"/>
  <c r="O454"/>
  <c r="O480"/>
  <c r="O104"/>
  <c r="O181"/>
  <c r="O148"/>
  <c r="O109"/>
  <c r="O115"/>
  <c r="O138"/>
  <c r="O177"/>
  <c r="O248"/>
  <c r="O350"/>
  <c r="O392"/>
  <c r="O434"/>
  <c r="O446"/>
  <c r="O460"/>
  <c r="O466"/>
  <c r="O474"/>
  <c r="O28"/>
  <c r="O171"/>
  <c r="O365"/>
  <c r="O193"/>
  <c r="O55"/>
  <c r="O143"/>
  <c r="O240"/>
  <c r="O301"/>
  <c r="O409"/>
  <c r="O294"/>
  <c r="O278"/>
  <c r="O267"/>
</calcChain>
</file>

<file path=xl/sharedStrings.xml><?xml version="1.0" encoding="utf-8"?>
<sst xmlns="http://schemas.openxmlformats.org/spreadsheetml/2006/main" count="896" uniqueCount="509">
  <si>
    <t>Ред.бр.</t>
  </si>
  <si>
    <t>НАЗИВ СРЕДСТВА</t>
  </si>
  <si>
    <t>Ј. мере</t>
  </si>
  <si>
    <t>В М А</t>
  </si>
  <si>
    <t>ЦВМУ Београд</t>
  </si>
  <si>
    <t>У В З</t>
  </si>
  <si>
    <t>Укупно за 2020</t>
  </si>
  <si>
    <t>Укупно за 2021</t>
  </si>
  <si>
    <t>ПАРТИЈА БРОЈ 1</t>
  </si>
  <si>
    <t>Регистратор А4 са механизмом, ужи</t>
  </si>
  <si>
    <t>ком</t>
  </si>
  <si>
    <t xml:space="preserve">Регистратор А4 са механизмом, широки </t>
  </si>
  <si>
    <r>
      <t xml:space="preserve">Регистратор А4 без механизма, широки,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</t>
    </r>
  </si>
  <si>
    <t xml:space="preserve">Регистратор А5 са механизмом, широки </t>
  </si>
  <si>
    <t>Фасцикла картонска, црвена, A4</t>
  </si>
  <si>
    <t>Фасцикла картонска, плава, A4</t>
  </si>
  <si>
    <t>Фасцикла ПВЦ са металним механизмом А-4, на бушење</t>
  </si>
  <si>
    <t>Уложак ПВЦ за индетификациону картицу</t>
  </si>
  <si>
    <t>Фасцикла за елаборат</t>
  </si>
  <si>
    <t>Фасцикла за архиву, хербаријум</t>
  </si>
  <si>
    <r>
      <t xml:space="preserve">Фасцикла картонска прешпан,  </t>
    </r>
    <r>
      <rPr>
        <b/>
        <sz val="8"/>
        <color theme="1"/>
        <rFont val="Times New Roman"/>
        <family val="1"/>
        <charset val="204"/>
      </rPr>
      <t>по узорку ВМА</t>
    </r>
  </si>
  <si>
    <t>Коверат натрон В-3</t>
  </si>
  <si>
    <t>Коверат натрон В-4</t>
  </si>
  <si>
    <t>Коверат натрон В-5</t>
  </si>
  <si>
    <t>Коверат натрон В-6</t>
  </si>
  <si>
    <r>
      <t xml:space="preserve">Коверат бели Б-5 са прозором,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</si>
  <si>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Коверат за историју болести ВМА, </t>
    </r>
    <r>
      <rPr>
        <b/>
        <sz val="8"/>
        <color theme="1"/>
        <rFont val="Times New Roman"/>
        <family val="1"/>
        <charset val="204"/>
      </rPr>
      <t>по узорку</t>
    </r>
  </si>
  <si>
    <r>
      <t xml:space="preserve">Коверат за рендгенску филмску документацију, </t>
    </r>
    <r>
      <rPr>
        <b/>
        <sz val="8"/>
        <color theme="1"/>
        <rFont val="Times New Roman"/>
        <family val="1"/>
        <charset val="204"/>
      </rPr>
      <t>по узорку ВМА</t>
    </r>
  </si>
  <si>
    <t>Коверат за позивнице 220х110мм, бели, самолепљиви</t>
  </si>
  <si>
    <t>Коверат мали, плаве боје, самолепљиви, Б-6</t>
  </si>
  <si>
    <t>Коверат средњи, розе боје, самолепљиви, БЦЛ</t>
  </si>
  <si>
    <t>Коверат велики, окер боје, самолепљиви,1000АД</t>
  </si>
  <si>
    <t>СВЕГА ЗА ПАРТИЈУ 1</t>
  </si>
  <si>
    <t>ПАРТИЈА БРОЈ 2</t>
  </si>
  <si>
    <t>Свеска А-4, линије, тврд повез, 100 листова, АБЦ регистар</t>
  </si>
  <si>
    <t>Свеска А-4, квадратић, тврд повез, 200 листова</t>
  </si>
  <si>
    <t>Свеска А-4, линије, тврди повез, 200 листова</t>
  </si>
  <si>
    <t>Свеска А-5, квадратић, тврд повез, 80 листова</t>
  </si>
  <si>
    <t>Фолија Л профил</t>
  </si>
  <si>
    <t>Фолија У профил</t>
  </si>
  <si>
    <r>
      <t xml:space="preserve">Фолија У профил са рупицама,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</si>
  <si>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Фолија Л профил са рупицама, </t>
    </r>
    <r>
      <rPr>
        <b/>
        <sz val="8"/>
        <color theme="1"/>
        <rFont val="Times New Roman"/>
        <family val="1"/>
        <charset val="204"/>
      </rPr>
      <t>по узорку ВМА</t>
    </r>
  </si>
  <si>
    <t xml:space="preserve">Провидна фолија за пластифицирање А-4,  (ком.=паковање 1/100) </t>
  </si>
  <si>
    <t>Фолија за пластифицирање А-4, 1/100. (ком=паковање 1/100)</t>
  </si>
  <si>
    <t>Етикете налепнице, беле, округле</t>
  </si>
  <si>
    <t xml:space="preserve">Етикете налепнице 3,5×7,5, беле, </t>
  </si>
  <si>
    <r>
      <t xml:space="preserve">Етикете самолепљиве, табак А-4, (ком=1 табак (лист А-4) са 27 налепница) </t>
    </r>
    <r>
      <rPr>
        <b/>
        <sz val="8"/>
        <color theme="1"/>
        <rFont val="Times New Roman"/>
        <family val="1"/>
        <charset val="204"/>
      </rPr>
      <t>по узорку ВМА,</t>
    </r>
  </si>
  <si>
    <t>Лепљиви листићи за поруке 75×75 мм жути, (ком= блок 100 листића)</t>
  </si>
  <si>
    <t>Лепљиви листићи за поруке 20х50мм у три боје, (ком= блок 100 листића)</t>
  </si>
  <si>
    <t>Папир  А-4, 80 грамски, бели, Монди или одговарајићи, (ком=паковање рис 1/500)</t>
  </si>
  <si>
    <t>Папир  А-4, 80 грамски, Монди или одговарајићи, у више боја (ком=паковање рис 1/500)</t>
  </si>
  <si>
    <t>Папир А-3, 80 грамски, бели, Mонди или одговарајући, (ком= паковање рис 1/500)</t>
  </si>
  <si>
    <t>Папир високи каро А-3, преклопљен, (ком=паковање 25/10 табака)</t>
  </si>
  <si>
    <t>Папир за белешке, коцка, (ком=блок 100 листова)</t>
  </si>
  <si>
    <t>Папир хавана</t>
  </si>
  <si>
    <t>кг</t>
  </si>
  <si>
    <t>Индиго пластифицирани, машински, паковање у кутији 100 листа, А4, (ком =паковање 1/100 листова)Pelikan, ARMOR или еквивалент</t>
  </si>
  <si>
    <r>
      <t xml:space="preserve">Блок са називом отпремница хране, 1/0, обим 100 листова по блоку (50 сетова)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(ком=блок)</t>
    </r>
  </si>
  <si>
    <t>Индиго пластифицирани, ручни, паковање у кутији 100 листа, (ком=паковање 1/100 листова) Pelikan, ARMOR или еквивалент</t>
  </si>
  <si>
    <t>Санитарне књижице</t>
  </si>
  <si>
    <t>СВЕГА ЗА ПАРТИЈУ 2</t>
  </si>
  <si>
    <t>ПАРТИЈА БРОЈ 3</t>
  </si>
  <si>
    <t>Оловка дрвена графитна ХБ</t>
  </si>
  <si>
    <t>Оловка хемијска да пише плаво, са механизмом</t>
  </si>
  <si>
    <t>Оловка хемијска са мех., две боје, плаво и црвено</t>
  </si>
  <si>
    <t>Оловка дрвена, две боје, да пише плаво-црвено</t>
  </si>
  <si>
    <t>Гумица за брисање АС 40 или одговарајућа</t>
  </si>
  <si>
    <r>
      <t xml:space="preserve">Фломастер танки, </t>
    </r>
    <r>
      <rPr>
        <b/>
        <sz val="8"/>
        <color theme="1"/>
        <rFont val="Times New Roman"/>
        <family val="1"/>
        <charset val="204"/>
      </rPr>
      <t>водоотпорни</t>
    </r>
    <r>
      <rPr>
        <sz val="8"/>
        <color theme="1"/>
        <rFont val="Times New Roman"/>
        <family val="1"/>
        <charset val="204"/>
      </rPr>
      <t>, разнобојни Штедлер или одг. паковање 4 комада - 4 боје да пишу  (плаво, зелено, црно, црвено) 0,4. Ком=паковање 1/4</t>
    </r>
  </si>
  <si>
    <t>Teкст маркер-жути, зелени, палви, розе 1/4. ком=паковање 1/4.</t>
  </si>
  <si>
    <t>Фломастер танки за ЦД и ДВД</t>
  </si>
  <si>
    <t>Фломастер, коси врх -да пише црно, маркер</t>
  </si>
  <si>
    <t>Фломастер, коси врх -да пише црвено, маркер</t>
  </si>
  <si>
    <t>Фломастер, коси врх -да пише плаво, маркер</t>
  </si>
  <si>
    <t>Корекс белило</t>
  </si>
  <si>
    <t>Лак коректурни са разређивачем, 20мл, 1/2, (ком=паковање 1/2)</t>
  </si>
  <si>
    <t>Пластичне полице за акта А-4, црне боје</t>
  </si>
  <si>
    <t>Ролна за рачунску машину</t>
  </si>
  <si>
    <t>Справа за спајање аката (хефталица), метална, 24/6-8</t>
  </si>
  <si>
    <t>Ролне за факс ширине 210х25м, (ком=пак210х25м)</t>
  </si>
  <si>
    <t>Спајалице за папир 30мм, паковање 1/100, (ком=паковање 1/100)</t>
  </si>
  <si>
    <t>Спајалице за папир 50мм, паковање 1/100, (ком=паковање 1/100)</t>
  </si>
  <si>
    <t xml:space="preserve">Муниција за хефталицу, паковање 24/6,(ком=паковање 24/6) </t>
  </si>
  <si>
    <t>Муниција за хефталицу,паковање 23/6,(ком=паковање 23/6)</t>
  </si>
  <si>
    <t>Муниција за хефталицу, паковање 23/8,(ком=паковање 23/8)</t>
  </si>
  <si>
    <t>Муниција за хефталицу, паковање 23/10,(ком=паковање 23/10)</t>
  </si>
  <si>
    <t>Селотејп трака 15x33 провиднa</t>
  </si>
  <si>
    <t>Селотејп трака 50х66 провидна</t>
  </si>
  <si>
    <t>Селотејп трака 50х66 мат</t>
  </si>
  <si>
    <t>Лепак за папир 40гр, ОХО или одговарајући</t>
  </si>
  <si>
    <t>Расхефтач</t>
  </si>
  <si>
    <t>Уложак за техничку оловку 0.7мм ХБ 1/12 фиоле,(ком=паковање 1/12 фиола)</t>
  </si>
  <si>
    <t>Уложак за техничку оловку 0.5мм ХБ 1/12 фиоле,(ком=паковање 1/12)</t>
  </si>
  <si>
    <t xml:space="preserve">Техничка оловка типа ”winning ” или одгов. за уложак 0,5мм, </t>
  </si>
  <si>
    <t>Бушач аката, (да буши  до 35 листова)</t>
  </si>
  <si>
    <t>Јастуче за печате</t>
  </si>
  <si>
    <t>Мастило за печате од 30мл</t>
  </si>
  <si>
    <t>Печат за восак, меки</t>
  </si>
  <si>
    <t>Јемственик, клупче од 25 метара</t>
  </si>
  <si>
    <t>Маказе за папир, сечиво дужине 10-12 цм</t>
  </si>
  <si>
    <t>Скалпел са сечивом, за папир</t>
  </si>
  <si>
    <t>Овлаживач папира са сунђером</t>
  </si>
  <si>
    <t>Магнетна кутија за спајалице-ПВЦ</t>
  </si>
  <si>
    <t>Сталак за селотејп траку 15x35, пластични</t>
  </si>
  <si>
    <t>Канап кудељни, 500г, дебљи</t>
  </si>
  <si>
    <t xml:space="preserve">Датумар </t>
  </si>
  <si>
    <t>Резач метални за оловку дрвену графитну са једним ножем</t>
  </si>
  <si>
    <t>Улошци за хемијске оловке типа Rotring или еквивалент, да пише плаво</t>
  </si>
  <si>
    <t>Дрвене бојице, паковање 1/12, комплет осн. боја, дугачке</t>
  </si>
  <si>
    <t>Печатни восак</t>
  </si>
  <si>
    <t>СВЕГА ЗА ПАРТИЈУ 3</t>
  </si>
  <si>
    <t>ПАРТИЈА БРОЈ 4</t>
  </si>
  <si>
    <t>Папир за компјутер,  240×12 ,1+1, 1.000 преклопа у кутији</t>
  </si>
  <si>
    <t>Папир за компјутер,  240×12 ,1+2, 750 преклопа у кутији</t>
  </si>
  <si>
    <t>Папир за компјутер,  240×12 ,1+0, 2.000 преклопа у кутији</t>
  </si>
  <si>
    <t>СВЕГА ЗА ПАРТИЈУ 4</t>
  </si>
  <si>
    <t>ПАРТИЈА БРОЈ 5</t>
  </si>
  <si>
    <t>ТТ етикета Blood bag label, 102x102mm, ролна. (ком=ролна)</t>
  </si>
  <si>
    <t>TT рибон, ресин, 110х450mm, ролна. (ком=ролна)</t>
  </si>
  <si>
    <t>ТТ етикета, полипропилен, бела, 32x13mm, ролна. (ком =ролна)</t>
  </si>
  <si>
    <t>ТТ рибон, ресин,40x450mm, ролна. (ком=ролна)</t>
  </si>
  <si>
    <t>СВЕГА ЗА ПАРТИЈУ 5</t>
  </si>
  <si>
    <t>ПАРТИЈА БРОЈ 6</t>
  </si>
  <si>
    <t>Лењир ПВЦ 0,3м</t>
  </si>
  <si>
    <t>Диск CD-R 700 MB VERBATIM или одговарајући, 1/50-паквање, (ком=паковање 1/50)</t>
  </si>
  <si>
    <t>Диск CD-RW 700 MB VERBATIM или одговарајући, 1/50-паквање, (ком=паковање 1/50)</t>
  </si>
  <si>
    <t>DVD-R maxell или одговарајући, 1/50-паквање, (ком=паковање 1/50)</t>
  </si>
  <si>
    <t>Папирне фолије за СD/DVD</t>
  </si>
  <si>
    <t>USB меморија од 8 GB</t>
  </si>
  <si>
    <t>Пластелин</t>
  </si>
  <si>
    <t>пак</t>
  </si>
  <si>
    <t>Лепак за папир у стику</t>
  </si>
  <si>
    <t>Креда за писање у боји паковање 1/12,(ком=паковање 1/12)</t>
  </si>
  <si>
    <t>Папир у боји</t>
  </si>
  <si>
    <t>Воштане бојице, ком= паковање 1/12</t>
  </si>
  <si>
    <t>Водене боје, ком= паковање 1/12</t>
  </si>
  <si>
    <t>Колаж папир, ком= паковање 12 листова</t>
  </si>
  <si>
    <t>Туш у боји, ком= паковање 1/6</t>
  </si>
  <si>
    <t>Уљани разређивач</t>
  </si>
  <si>
    <t>Гипс у праху</t>
  </si>
  <si>
    <t>Глинамол, паковање 250 грама</t>
  </si>
  <si>
    <t>Палете за темпере</t>
  </si>
  <si>
    <t>Четкице за бојење</t>
  </si>
  <si>
    <t xml:space="preserve">Темпере за цртање 1/12-паковање,(ком=паковање 1/12) </t>
  </si>
  <si>
    <t>Блок А-5, за цртање</t>
  </si>
  <si>
    <t>СВЕГА ЗА ПАРТИЈУ 6</t>
  </si>
  <si>
    <t>ПАРТИЈА БРОЈ 7</t>
  </si>
  <si>
    <t>Штипаљка за беџеве</t>
  </si>
  <si>
    <t>Картица за визит карте, дебљина 0,25 мм</t>
  </si>
  <si>
    <t>Картице за индетификационе беџеве, 0,8мм</t>
  </si>
  <si>
    <t>СВЕГА ЗА ПАРТИЈУ 7</t>
  </si>
  <si>
    <t>ПАРТИЈА БРОЈ 8</t>
  </si>
  <si>
    <t>Термо ролне шир. 57 мм,дуж. 45 м,пречник 57 мм</t>
  </si>
  <si>
    <t> 2</t>
  </si>
  <si>
    <t xml:space="preserve">Образац ЕФРУ евиденција о блоковима фиск.рачуна </t>
  </si>
  <si>
    <t>Сигурносне кесе за транспорт новца димзије 275×350+50мм</t>
  </si>
  <si>
    <t>СВЕГА ЗА ПАРТИЈУ 8</t>
  </si>
  <si>
    <t>ПАРТИЈА БРОЈ 9</t>
  </si>
  <si>
    <t>Конац бели (40/2 од 5000 м сир.саств: полиестер 100%)</t>
  </si>
  <si>
    <t>калем</t>
  </si>
  <si>
    <t>Конац бели (40/2 од 1000 м сир.саств: полиестер 100%)</t>
  </si>
  <si>
    <r>
      <t xml:space="preserve">Конац зелени (40/2 од 5000 м сир.састав: полиестер 100%) боја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</si>
  <si>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Конац сиви (40/2 од 1000 м сир.саств: полиестер 100%), </t>
    </r>
    <r>
      <rPr>
        <b/>
        <sz val="8"/>
        <color theme="1"/>
        <rFont val="Times New Roman"/>
        <family val="1"/>
        <charset val="204"/>
      </rPr>
      <t>по узорку ВМА</t>
    </r>
  </si>
  <si>
    <t> 5</t>
  </si>
  <si>
    <r>
      <t xml:space="preserve">Конац тамноплави (40/2 од 1000 м сир.саств: полиестер 100%), </t>
    </r>
    <r>
      <rPr>
        <b/>
        <sz val="8"/>
        <color theme="1"/>
        <rFont val="Times New Roman"/>
        <family val="1"/>
        <charset val="204"/>
      </rPr>
      <t>по узорку ВМА</t>
    </r>
  </si>
  <si>
    <t> 6</t>
  </si>
  <si>
    <t>Чичак трака беле боје, ширина 2цм</t>
  </si>
  <si>
    <t>мет</t>
  </si>
  <si>
    <r>
      <t xml:space="preserve">Конац маслинастозелени (40/2 од 1000 м сир.састав: полиестер 100%) боја </t>
    </r>
    <r>
      <rPr>
        <b/>
        <sz val="8"/>
        <color theme="1"/>
        <rFont val="Times New Roman"/>
        <family val="1"/>
        <charset val="204"/>
      </rPr>
      <t>по узорку ВМА</t>
    </r>
  </si>
  <si>
    <t xml:space="preserve">Конац 20 С/2 полиестер 100%, 1/5000м боја: беж, црна, тегет, плава, бела, браон, бордо, сива. (по 2 калема сваке боје) </t>
  </si>
  <si>
    <t>Центиметар кројачки</t>
  </si>
  <si>
    <t>Рајфешлус бели пластични дужине ( 20 цм )</t>
  </si>
  <si>
    <t>Рајфешлус бели пластични дужине ( 30 цм )</t>
  </si>
  <si>
    <t>Рајфешлус бели пластични дужине ( 50 цм )</t>
  </si>
  <si>
    <r>
      <t xml:space="preserve">Клизачи за завесе пластични </t>
    </r>
    <r>
      <rPr>
        <b/>
        <sz val="8"/>
        <color theme="1"/>
        <rFont val="Times New Roman"/>
        <family val="1"/>
        <charset val="204"/>
      </rPr>
      <t>по узорку ВМА</t>
    </r>
  </si>
  <si>
    <t>Уље за шиваће машине</t>
  </si>
  <si>
    <t>лит</t>
  </si>
  <si>
    <t xml:space="preserve">Игле ручне </t>
  </si>
  <si>
    <t>кпл</t>
  </si>
  <si>
    <t>Игле ORGAN 130/705 H SUPER STRETCH HA×1 SP</t>
  </si>
  <si>
    <t>Игле за шиваће машине RHEIN NADEL или еквив.- (HA×1 15×1 9/65, 11/75, 12/80 ,16/100)</t>
  </si>
  <si>
    <t>Игле за шиваће машине GROZ-BECKERT или еквив.- (Nm 90/14 135x5)</t>
  </si>
  <si>
    <t>Игле за шиваће машине GROZ-BECKERT или еквив.- (Nm 150/10 135х5)</t>
  </si>
  <si>
    <t>Игле за шиваће машине GROZ-BECKERT-или еквивалент (Nm 100/16 175 x 5)</t>
  </si>
  <si>
    <t>Ластиш, ширине 0.5-1цм, беле боје</t>
  </si>
  <si>
    <t>СВЕГА ЗА ПАРТИЈУ 9</t>
  </si>
  <si>
    <t>ПАРТИЈА БРОЈ 10</t>
  </si>
  <si>
    <r>
      <t xml:space="preserve">Дугмад бела Ø 30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</si>
  <si>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t>КОМ</t>
  </si>
  <si>
    <r>
      <t xml:space="preserve">Дугмад бела Ø 28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</si>
  <si>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r>
      <t xml:space="preserve">Дугмад бела Ø 26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са две рупе</t>
    </r>
  </si>
  <si>
    <r>
      <t xml:space="preserve">Дугмад бела Ø 24 </t>
    </r>
    <r>
      <rPr>
        <b/>
        <sz val="8"/>
        <color theme="1"/>
        <rFont val="Times New Roman"/>
        <family val="1"/>
        <charset val="204"/>
      </rPr>
      <t xml:space="preserve">по узорку ВМА </t>
    </r>
    <r>
      <rPr>
        <sz val="8"/>
        <color theme="1"/>
        <rFont val="Times New Roman"/>
        <family val="1"/>
        <charset val="204"/>
      </rPr>
      <t>са две рупе</t>
    </r>
  </si>
  <si>
    <t>СВЕГА ЗА ПАРТИЈУ 10</t>
  </si>
  <si>
    <t>ПАРТИЈА БРОЈ 11</t>
  </si>
  <si>
    <t>Жаконет (ПВЦ) трака 16мм полиестер 100%,бела</t>
  </si>
  <si>
    <r>
      <t xml:space="preserve">Жаконет трака (ПВЦ) 10мм полиестер 100%,бела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</si>
  <si>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11</t>
  </si>
  <si>
    <t>ПАРТИЈА БРОЈ 12</t>
  </si>
  <si>
    <t>Американ платно</t>
  </si>
  <si>
    <r>
      <t xml:space="preserve">Материјал за завесе полиестер 100%,ширине 2,8 -3м беле или беж боје, са оловним порубом, </t>
    </r>
    <r>
      <rPr>
        <b/>
        <sz val="8"/>
        <color theme="1"/>
        <rFont val="Times New Roman"/>
        <family val="1"/>
        <charset val="204"/>
      </rPr>
      <t>по узорку ВМА</t>
    </r>
  </si>
  <si>
    <t>Трака за завесе ширине 2 цм</t>
  </si>
  <si>
    <t>Ролет гуртне ширине 20 мм, беле боје</t>
  </si>
  <si>
    <r>
      <t xml:space="preserve">Платно кепер зелено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100% памук, ширине 1,5 м</t>
    </r>
  </si>
  <si>
    <r>
      <t xml:space="preserve">Платно за параване микрофибер ALOBA ширина 1,4- 1,6 м  боја: светло браон, </t>
    </r>
    <r>
      <rPr>
        <b/>
        <sz val="8"/>
        <color theme="1"/>
        <rFont val="Times New Roman"/>
        <family val="1"/>
        <charset val="204"/>
      </rPr>
      <t>по узорку ВМА</t>
    </r>
    <r>
      <rPr>
        <sz val="8"/>
        <color theme="1"/>
        <rFont val="Times New Roman"/>
        <family val="1"/>
        <charset val="204"/>
      </rPr>
      <t xml:space="preserve"> </t>
    </r>
  </si>
  <si>
    <r>
      <t xml:space="preserve">Платно микрофибер ALOBA ширина 1,4-1,6 м, боја: беж,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</si>
  <si>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Платно микрофибер ALOBA ширина 1,4-1,6 м, боја: плава, 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</si>
  <si>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Платно микрофибер ALOBA ширина 1,4-1,6м боја: тамно браон, </t>
    </r>
    <r>
      <rPr>
        <b/>
        <sz val="8"/>
        <color theme="1"/>
        <rFont val="Times New Roman"/>
        <family val="1"/>
        <charset val="204"/>
      </rPr>
      <t>по узорку ВМА</t>
    </r>
  </si>
  <si>
    <t>Платно ангин, ширине 1,4-1,6м, теж.200г/м², састав: кардирани памук 100%, беж боја</t>
  </si>
  <si>
    <t>СВЕГА ЗА ПАРТИЈУ 12</t>
  </si>
  <si>
    <t>ПАРТИЈА БРОЈ 13</t>
  </si>
  <si>
    <r>
      <t xml:space="preserve">Мушема медицинска ПВЦ,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</si>
  <si>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13</t>
  </si>
  <si>
    <t>ПАРТИЈА БРОЈ 14</t>
  </si>
  <si>
    <t>Шкољка за фотеље</t>
  </si>
  <si>
    <t>м²</t>
  </si>
  <si>
    <t>СВЕГА ЗА ПАРТИЈУ 14</t>
  </si>
  <si>
    <t>ПАРТИЈА БРОЈ 15</t>
  </si>
  <si>
    <t>Лио вата, 200г/1м²</t>
  </si>
  <si>
    <t>Сунђер табла 200х160х1цм, густ.30, (ком=табла)</t>
  </si>
  <si>
    <t>Сунђер табла 200х160х2цм, густ.30, (ком=табла)</t>
  </si>
  <si>
    <t>Сунђер табла 200х160х3цм, густ.30, (ком=табла)</t>
  </si>
  <si>
    <t>Сунђер табла 200х160х4цм, густ.30, (ком=табла)</t>
  </si>
  <si>
    <t>Сунђер табла 200х160х5цм, густ.30, (ком=табла)</t>
  </si>
  <si>
    <t>Сунђер табла 200х160х10цм, густ.35, (ком=табла)</t>
  </si>
  <si>
    <t>Сунђер табла 200х160х12цм, густ.35, (ком=табла)</t>
  </si>
  <si>
    <t>Сунђер табла 200х160х14цм, густ.35, (ком=табла)</t>
  </si>
  <si>
    <r>
      <t xml:space="preserve">Сунђер за наслоне кревета са косином, </t>
    </r>
    <r>
      <rPr>
        <b/>
        <sz val="8"/>
        <color theme="1"/>
        <rFont val="Times New Roman"/>
        <family val="1"/>
        <charset val="204"/>
      </rPr>
      <t>по узорку ВМА,</t>
    </r>
    <r>
      <rPr>
        <sz val="8"/>
        <color theme="1"/>
        <rFont val="Times New Roman"/>
        <family val="1"/>
        <charset val="204"/>
      </rPr>
      <t xml:space="preserve"> (ком=табла)</t>
    </r>
  </si>
  <si>
    <t>Сунђер млевени, за јастуке</t>
  </si>
  <si>
    <t>СВЕГА ЗА ПАТРИЈУ15</t>
  </si>
  <si>
    <t>ПАРТИЈА БРОЈ 16</t>
  </si>
  <si>
    <r>
      <t xml:space="preserve">Скај црне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</si>
  <si>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браон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</si>
  <si>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сиве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</si>
  <si>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Скај бордо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</si>
  <si>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r>
      <t xml:space="preserve">Мебл штоф, </t>
    </r>
    <r>
      <rPr>
        <b/>
        <sz val="8"/>
        <color theme="1"/>
        <rFont val="Times New Roman"/>
        <family val="1"/>
        <charset val="204"/>
      </rPr>
      <t>по узорку ВМА</t>
    </r>
  </si>
  <si>
    <t>Универзални лепак типа Синтелан или одговарајући, паковање 0,8 кг,(ком=паковање од 0,8кг)</t>
  </si>
  <si>
    <t>Кланфице за ваздушни пиштољ 6мм, паковање 1/10000, (ком=паковање 1/10000)</t>
  </si>
  <si>
    <t xml:space="preserve">Кланфице за ваздушни пиштољ 8мм, паковање 1/10000 </t>
  </si>
  <si>
    <t>Кланфице за ваздушни пиштољ 10мм, паковање 1/10000, (ком=паковање 1/10000)</t>
  </si>
  <si>
    <t>Кланфице за ваздушни пиштољ 14 мм, паковање 1/10000, (ком=паковање 1/10000)</t>
  </si>
  <si>
    <t>Шраф торбан (кпл са матицом и полодлошком) 120х6мм, са комплет навојем</t>
  </si>
  <si>
    <t>Шраф торбан (кпл са матицом и полодлошком) 80х6мм, са комплет навојем</t>
  </si>
  <si>
    <t>Шраф торбан (кпл са матицом и полодлошком) 60х6мм, са комплет навојем</t>
  </si>
  <si>
    <t>Шраф торбан (кпл са матицом и полодлошком) 40х5мм, са комплет навојем</t>
  </si>
  <si>
    <t>Шраф торбан (кпл са матицом и полодлошком) 30х5мм, са комплет навојем</t>
  </si>
  <si>
    <t>Шраф торбан (кпл са матицом и полодлошком) 20х6мм, са комплет навојем</t>
  </si>
  <si>
    <t>Шраф машински 100х6мм</t>
  </si>
  <si>
    <t>Шраф машински 80х6мм</t>
  </si>
  <si>
    <t>Шраф машински 30х6мм</t>
  </si>
  <si>
    <t>Шраф машински 20х6мм</t>
  </si>
  <si>
    <t>Полиамидно црево за пнеуматски пишољ, кпл спојнице, спирално, 8mm</t>
  </si>
  <si>
    <t>Ексер укасни</t>
  </si>
  <si>
    <t>Кедер канап</t>
  </si>
  <si>
    <t>Еластична гуртна (метална)</t>
  </si>
  <si>
    <t>Игла Штехер или еквивалент</t>
  </si>
  <si>
    <t>Постељно платно ширина 2,8-2,9м, 100% памук</t>
  </si>
  <si>
    <t>СВЕГА ЗА ПАРТИЈУ 16</t>
  </si>
  <si>
    <t>ПАРТИЈА БРОЈ 17</t>
  </si>
  <si>
    <r>
      <t xml:space="preserve">Еластично  платно  ширина 1.4-2 метара, тежина 285g-400g/m². Састав: 54% полиамид, 18% свила, 28% еластин, беж боје, </t>
    </r>
    <r>
      <rPr>
        <b/>
        <sz val="8"/>
        <color theme="1"/>
        <rFont val="Times New Roman"/>
        <family val="1"/>
        <charset val="204"/>
      </rPr>
      <t>по узорку ВМА</t>
    </r>
  </si>
  <si>
    <t>СВЕГА ЗА ПАРТИЈУ 17</t>
  </si>
  <si>
    <t>ПАРТИЈА БРОЈ 18</t>
  </si>
  <si>
    <t>Фуји микрофилм негат.XP 23 16мм/40м у ролни, (ком=ролна 16мм/40м)</t>
  </si>
  <si>
    <t>Развијач Г 3231 концентрат-100 литара/паковање боца 5 литара</t>
  </si>
  <si>
    <t xml:space="preserve">Фиксир Г 3343 концентрат-50 литара/паковање боца 5 литара </t>
  </si>
  <si>
    <t>СВЕГА ЗА ПАРТИЈУ 18</t>
  </si>
  <si>
    <t>ПАРТИЈА БРОЈ 19</t>
  </si>
  <si>
    <t>Офсет папир бездрвни бели 80г "Сава Кршко" или одговарајуће</t>
  </si>
  <si>
    <t>СВЕГА ЗА ПАРТИЈУ 19</t>
  </si>
  <si>
    <t>ПАРТИЈА БРОЈ 20</t>
  </si>
  <si>
    <t>средство за припрему воде за  влажење П-10 Цинкарна Цеље или одговарајуће</t>
  </si>
  <si>
    <t>литар</t>
  </si>
  <si>
    <t>комад</t>
  </si>
  <si>
    <t>гумиарабика П-12 средство за заштиту плоче Цинкарна Цеље или одговарајуће</t>
  </si>
  <si>
    <t>једка П-15 средство против тонирања Цинкарна Цеље или одговарајуће</t>
  </si>
  <si>
    <t>Боја, штампарска, офсетна, колорна, црвене боје: EXA27/CF01-ExactPSO Process Magen</t>
  </si>
  <si>
    <t>П-17 средство за скидање боје Цинкарна Цеље или одговарајуће</t>
  </si>
  <si>
    <t>штампарска боја рефлекс плава</t>
  </si>
  <si>
    <t>вискозни сунђер</t>
  </si>
  <si>
    <t>паус 95г/100г А3 формат</t>
  </si>
  <si>
    <t>П202 средство за прање вишера</t>
  </si>
  <si>
    <t>Монтажна фолија "полифил" 450х370х125 1/100</t>
  </si>
  <si>
    <t>кутија</t>
  </si>
  <si>
    <t>Средство за прање и регенерацију „убијенегуме“офсет-ваљака и офсет-гуме, Smash производи ABC ltd или одговарајуће</t>
  </si>
  <si>
    <t>СВЕГА ЗА ПАРТИЈУ 20</t>
  </si>
  <si>
    <t>ПАРТИЈА БРОЈ 21</t>
  </si>
  <si>
    <t>табак</t>
  </si>
  <si>
    <t>Картон розе табачни формат В1, граматурa 250г</t>
  </si>
  <si>
    <t>Картон жути табачни формат В1, граматурa 250г</t>
  </si>
  <si>
    <t>Картон зелени табачни формат В1, граматурa 250г</t>
  </si>
  <si>
    <t>Картон жути табачни формат В1, граматурa 160г</t>
  </si>
  <si>
    <t>Картон плави табачни формат В1, граматурa 160г</t>
  </si>
  <si>
    <t>Картон зелени табачни формат В1, граматурa 160г</t>
  </si>
  <si>
    <t>Картон бели табачни формат В1, граматурa 160г</t>
  </si>
  <si>
    <t>Лепенка, књиговезачка, обострано сива, дебљине 1,5±3%mm, формата 710х1010mm, граматуре 1255 g/m2 Luxline 2,0mm grey/grey, Smurt Kappa</t>
  </si>
  <si>
    <t>СВЕГА ЗА ПАРТИЈУ 21</t>
  </si>
  <si>
    <t>ПАРТИЈА БРОЈ 22</t>
  </si>
  <si>
    <t>метар</t>
  </si>
  <si>
    <r>
      <t xml:space="preserve">Платно, књиговезачко, дебљине 250±30μm, граматуре 225±35 g/m2, ПВЦ на папиру 92 g/m2,  мат-равне површинске текстуре, </t>
    </r>
    <r>
      <rPr>
        <b/>
        <sz val="8"/>
        <color theme="1"/>
        <rFont val="Times New Roman"/>
        <family val="1"/>
        <charset val="204"/>
      </rPr>
      <t>бордо боје</t>
    </r>
    <r>
      <rPr>
        <sz val="8"/>
        <color theme="1"/>
        <rFont val="Times New Roman"/>
        <family val="1"/>
        <charset val="204"/>
      </rPr>
      <t xml:space="preserve"> Pantone 222, ролна: ширине 150 cm, дужине 50 m, Skinplast или одговарајуће</t>
    </r>
  </si>
  <si>
    <r>
      <t xml:space="preserve">Платно, књиговезачко, дебљине 250±30μm, граматуре 225±35 g/m2, ПВЦ на папиру 92 g/m2,  мат-равне површинске текстуре, </t>
    </r>
    <r>
      <rPr>
        <b/>
        <sz val="8"/>
        <color theme="1"/>
        <rFont val="Times New Roman"/>
        <family val="1"/>
        <charset val="204"/>
      </rPr>
      <t>браон боје</t>
    </r>
    <r>
      <rPr>
        <sz val="8"/>
        <color theme="1"/>
        <rFont val="Times New Roman"/>
        <family val="1"/>
        <charset val="204"/>
      </rPr>
      <t>, ролна: ширине 150 cm, дужине 50 m, Skinplast или одговарајуће</t>
    </r>
  </si>
  <si>
    <r>
      <t xml:space="preserve">Платно, књиговезачко, дебљине 250±30µm, граматуре 225±35 g/m2, ПВЦ на папиру 92 g/m2, мат-равнеповршинске текстуре, </t>
    </r>
    <r>
      <rPr>
        <b/>
        <sz val="8"/>
        <color theme="1"/>
        <rFont val="Times New Roman"/>
        <family val="1"/>
        <charset val="204"/>
      </rPr>
      <t>тегет боје</t>
    </r>
    <r>
      <rPr>
        <sz val="8"/>
        <color theme="1"/>
        <rFont val="Times New Roman"/>
        <family val="1"/>
        <charset val="204"/>
      </rPr>
      <t xml:space="preserve"> Pantone 289, ролна: ширине 150 cm, дужине 50 m</t>
    </r>
  </si>
  <si>
    <r>
      <t xml:space="preserve">Платно, књиговезачко, дебљине 250±30µm, граматуре 225±35 g/m2, ПВЦ на папиру 92 g/m2, мат-равнеповршинске текстуре, </t>
    </r>
    <r>
      <rPr>
        <b/>
        <sz val="8"/>
        <color theme="1"/>
        <rFont val="Times New Roman"/>
        <family val="1"/>
        <charset val="204"/>
      </rPr>
      <t>црвене боје</t>
    </r>
    <r>
      <rPr>
        <sz val="8"/>
        <color theme="1"/>
        <rFont val="Times New Roman"/>
        <family val="1"/>
        <charset val="204"/>
      </rPr>
      <t>, ролна: ширине 150 cm, дужине 50 m</t>
    </r>
  </si>
  <si>
    <t>Жица, књиговезачка, поцинкована, округла, бр.25 (пречник Ø0,55±0,02mm) у котуру масе 2кг  (&gt;543 m/kg), Erdman или одговарајуће</t>
  </si>
  <si>
    <t>Жица, књиговезачка, поцинкована, округла, бр.20 (пречник Ø0,9±0,02mm) у котуру масе 2кг (&gt;149 m/kg) , Erdman или одговарајуће</t>
  </si>
  <si>
    <t xml:space="preserve">Трака, украсна, свилена, беле боје, „атлас“, ш.10mm (SU&amp;BA company) </t>
  </si>
  <si>
    <t>Трака, украсна, свилена, тегет боје, „атлас“, ш10mm (SU&amp;BA company) или одговарајуће</t>
  </si>
  <si>
    <t>Трака, украсна, свилена, црвене боје, „атлас“, ш10mm (SU&amp;BA company) или одговарајуће</t>
  </si>
  <si>
    <t>Трака, показна, беле боје, „мербанд“, шир. 5+2 mm (Жупљанка) или одговарајуће</t>
  </si>
  <si>
    <t>књиговезачке четке 20</t>
  </si>
  <si>
    <t>књиговезачке четке 30</t>
  </si>
  <si>
    <t>књиговезачке четке 40</t>
  </si>
  <si>
    <t>књиговезачке четке 70</t>
  </si>
  <si>
    <t>СВЕГА ЗА ПАРТИЈУ 22</t>
  </si>
  <si>
    <t>ПАРТИЈА БРОЈ 23</t>
  </si>
  <si>
    <t>EPSON LQ 590 матрични C13S015337</t>
  </si>
  <si>
    <t>EPSON LQ 2080  A3 SO15086</t>
  </si>
  <si>
    <t xml:space="preserve">EPSON LQ 2070/2090 C13SO15336  </t>
  </si>
  <si>
    <t xml:space="preserve">EPSON DFX 5000 </t>
  </si>
  <si>
    <t>EPSON Acu laser M 1200</t>
  </si>
  <si>
    <t>СВЕГА ЗА ПАРТИЈУ 23</t>
  </si>
  <si>
    <t>ПАРТИЈА БРОЈ 24</t>
  </si>
  <si>
    <t>EPSON EPL 6200L, 4518 SL</t>
  </si>
  <si>
    <t>EPSON Acu laser M 1400</t>
  </si>
  <si>
    <t>СВЕГА ЗА ПАРТИЈУ 24</t>
  </si>
  <si>
    <t>ПАРТИЈА БРОЈ 25</t>
  </si>
  <si>
    <t>HP CP 2025, H-CC 530A - black</t>
  </si>
  <si>
    <t>HP CP 2025, H-CC 532A - yelow</t>
  </si>
  <si>
    <t>HP CP 2025, H-CC 533A - magenta</t>
  </si>
  <si>
    <t>HP CP 2025, H-CC 531A - blue</t>
  </si>
  <si>
    <t>HP LaserJet PRO CP 1025, 310</t>
  </si>
  <si>
    <t>HP LaserJet PRO CP 1025, 311</t>
  </si>
  <si>
    <t>HP LaserJet PRO CP 1025, 312</t>
  </si>
  <si>
    <t>HP LaserJet PRO CP 1025, 313</t>
  </si>
  <si>
    <t>НP office jet 6100, HP ink 932 crni</t>
  </si>
  <si>
    <t>НP office jet 6100, HP ink 933 color</t>
  </si>
  <si>
    <t>НР 2560 DESKJET 300 CC640EE</t>
  </si>
  <si>
    <t>НР 2560 DESKJET 300 CC643EE</t>
  </si>
  <si>
    <t>HP 1505/ HP 1522 NF, CB 436A</t>
  </si>
  <si>
    <t>HP LASER JET P1005//P1006,CB435A</t>
  </si>
  <si>
    <t>HP LASER JET 1010/1015/1018/P1020, MFP M1005/3030, Q2612A</t>
  </si>
  <si>
    <t>HP LASER JET P1100/300/3220 C4092A</t>
  </si>
  <si>
    <t>HP LASER JET P1000/1200, C7115A</t>
  </si>
  <si>
    <t>НР laserjet  5/6P, C 3903A</t>
  </si>
  <si>
    <t>НР laserjet 5/6L, C3906A</t>
  </si>
  <si>
    <t>HP LJ 4/5, C 92298A</t>
  </si>
  <si>
    <t>HP laserJet 4250 n-4255 office</t>
  </si>
  <si>
    <t>НР laserjet 1160/1320, Q5949A</t>
  </si>
  <si>
    <t>HP P 3015, CE255A</t>
  </si>
  <si>
    <t>НР laserjet P3004, Q7551A</t>
  </si>
  <si>
    <t>НР laserjet 5150/550,C6656AE BL</t>
  </si>
  <si>
    <t>НР laserjet 5150,C6657AE CO.</t>
  </si>
  <si>
    <t>НР laserjet P 2015,Q7553A</t>
  </si>
  <si>
    <t>HP P 1102, W  CE285A</t>
  </si>
  <si>
    <t>HP DESKJET 6940, 339,</t>
  </si>
  <si>
    <t>HP DESKJET 6940, 343,</t>
  </si>
  <si>
    <t>HP DESKJET 5440, 336,</t>
  </si>
  <si>
    <t>HP DESKJET 5440, 342,</t>
  </si>
  <si>
    <t>HP CM M176 NFP 130A crni</t>
  </si>
  <si>
    <t>HP CM M176 NFP 130A žuti</t>
  </si>
  <si>
    <t>HP CM M176 NFP 130A crveni</t>
  </si>
  <si>
    <t>HP CM M176 NFP 130A plavi</t>
  </si>
  <si>
    <t>HP P1566,  CE 278A</t>
  </si>
  <si>
    <t xml:space="preserve">HP laserjet 1300,  </t>
  </si>
  <si>
    <t>HP Laser Jet Pro MFP M 127fn</t>
  </si>
  <si>
    <t>HP Laser Jet 2605dn, Q6001A</t>
  </si>
  <si>
    <t>HP Laser Jet 2605dn, Q6002A</t>
  </si>
  <si>
    <t>HP Laser Jet 2605dn, Q6003A</t>
  </si>
  <si>
    <t>HP Laser Jet 2605dn, Q6004A</t>
  </si>
  <si>
    <t>СВЕГА ЗА ПАРТИЈУ 25</t>
  </si>
  <si>
    <t>ПАРТИЈА БРОЈ 26</t>
  </si>
  <si>
    <t xml:space="preserve">SAMSUNG ML-1610 </t>
  </si>
  <si>
    <t>SAMSUNG ML-1520 (1710)</t>
  </si>
  <si>
    <t xml:space="preserve">SAMSUNG SCX 4521 </t>
  </si>
  <si>
    <t>SAMSUNG ML-2165W MLTD101S</t>
  </si>
  <si>
    <t>SAMSUNG ML 2540 R</t>
  </si>
  <si>
    <t>SAMSUNG CLP 320 (C,M,Y, K,R)</t>
  </si>
  <si>
    <t>SAMSUNG SF-560R,SF-D560RA fax</t>
  </si>
  <si>
    <t>SAMSUNG ML XPRESS SL-M2070,MLT-D11S</t>
  </si>
  <si>
    <t>SAMSUNG SCX-4300</t>
  </si>
  <si>
    <t>SAMSUNG ML-1665 (D1042S/ELS</t>
  </si>
  <si>
    <t>SAMSUNG ML-1640 / 2240</t>
  </si>
  <si>
    <t>SAMSUNG MFP-SCH 4824 FN</t>
  </si>
  <si>
    <t>SAMSUNG CLP 360 CLT 406S (C,M,Y, K,)</t>
  </si>
  <si>
    <t>СВЕГА ЗА ПАРТИЈУ 26</t>
  </si>
  <si>
    <t>ПАРТИЈА БРОЈ 27</t>
  </si>
  <si>
    <t xml:space="preserve">BROTHER HL 2070N,  TN 2000/ TN350 </t>
  </si>
  <si>
    <t>FUJITSU DL 3750+</t>
  </si>
  <si>
    <t>CANON  FX-3 CANON L/240 fax</t>
  </si>
  <si>
    <t>CANON fotokopir IR 1018, C-EXV18</t>
  </si>
  <si>
    <t>CANON I-sensys MF 3010</t>
  </si>
  <si>
    <t xml:space="preserve">CANON LBP 800/810  EP-22 </t>
  </si>
  <si>
    <t>CANON  6317 fotokopir, NPG-1</t>
  </si>
  <si>
    <t>CANON  NP 7161 fotokopir,C-EXV6</t>
  </si>
  <si>
    <t>CANON IR2016 fotokopir, C-EXV 14</t>
  </si>
  <si>
    <t>CANON IMAGERUNNER 2525i</t>
  </si>
  <si>
    <t>CANON IMAGERUNNER 2520</t>
  </si>
  <si>
    <t>CANON LBP 5200 (M, C, Y , B)</t>
  </si>
  <si>
    <t>kpl</t>
  </si>
  <si>
    <t>CANON MF 5750</t>
  </si>
  <si>
    <t>CANON MF 4140</t>
  </si>
  <si>
    <t>RICOH FT 4615 RICOH 1205 black</t>
  </si>
  <si>
    <t xml:space="preserve">RICOH Afico MP2852SP, 2220 </t>
  </si>
  <si>
    <t>XEROX Phaser 3140</t>
  </si>
  <si>
    <t>XEROX Phaser 3125</t>
  </si>
  <si>
    <t>Konica Minolta PagePro 1350W, LM 1300</t>
  </si>
  <si>
    <t>Konica Minolta  1480, MF</t>
  </si>
  <si>
    <t>PANASONIC TONER FL 513/613 KX FA 83 84 dul</t>
  </si>
  <si>
    <t>PANASONIC KX-FP 701 Nipon 93/57</t>
  </si>
  <si>
    <t>PANASONIC KX-FP 207 fax Nipon 91/52</t>
  </si>
  <si>
    <t>Ribon color ELTRON, JAVELIN J310C</t>
  </si>
  <si>
    <t xml:space="preserve">Ribon  OLIVETI PR2 plus </t>
  </si>
  <si>
    <t>СВЕГА ЗА ПАРТИЈУ 27</t>
  </si>
  <si>
    <t>ПАРТИЈА БРОЈ 28</t>
  </si>
  <si>
    <t>ECOSYS FS 920/1116 KYOCERA, TK 110</t>
  </si>
  <si>
    <t>ECOSYS FS 1030D KYOCERA, TK120</t>
  </si>
  <si>
    <t>KYOCERA  FS1060, TK 1120, (1125MFP)</t>
  </si>
  <si>
    <t>KYOCERA FS 1300D  TK 130</t>
  </si>
  <si>
    <t>ECOSYS FS 1900 KYOCERA, TK 50</t>
  </si>
  <si>
    <t>ECOSYS FS-C 5015 N KYOCERA BLACK,  520</t>
  </si>
  <si>
    <t>ECOSYS FS-C 5015 N KYOCERA ZUTI, TK 520</t>
  </si>
  <si>
    <t>ECOSYS FS-C 5015 N KYOCERA  PLAVI, TK 520</t>
  </si>
  <si>
    <t>ECOSYS FS-C 5015 N KYOCERA CRVENI, TK 520</t>
  </si>
  <si>
    <t>KYOCERA ECOSYS P6021cdn TK-580 Y</t>
  </si>
  <si>
    <t>KYOCERA ECOSYS P6021cdn TK-580 C</t>
  </si>
  <si>
    <t>KYOCERA ECOSYS P6021cdn TK-580 M</t>
  </si>
  <si>
    <t>KYOCERA ECOSYS P6021cdn TK-580 K</t>
  </si>
  <si>
    <t>TK-140 KYOCERA /Ecosys FS-1100/</t>
  </si>
  <si>
    <t xml:space="preserve">KYOCERA FS 1350  </t>
  </si>
  <si>
    <t>СВЕГА ЗА ПАРТИЈУ 28</t>
  </si>
  <si>
    <t>ПАРТИЈА БРОЈ 29</t>
  </si>
  <si>
    <t xml:space="preserve">LEXMARK E340, 24015SE, </t>
  </si>
  <si>
    <t>LEXMARK Х340, MFU  X340A11G, X340A31E</t>
  </si>
  <si>
    <t>LEXMARK E352dn, E250A111E (E352H111E)</t>
  </si>
  <si>
    <t>LEXMARK E220,12S0400 E220, E321,E323</t>
  </si>
  <si>
    <t>LEXMARK E350d, E250A21A</t>
  </si>
  <si>
    <t>LEXMARK E360 dn, E260A11E</t>
  </si>
  <si>
    <t xml:space="preserve">LEXMARK С522/C530 BLACK, C5220 KS, </t>
  </si>
  <si>
    <t>LEXMARK С522/C530 CYAN, C5220CS</t>
  </si>
  <si>
    <t>LEXMARK С522/C530 MAGENTA, C5220MS</t>
  </si>
  <si>
    <t>LEXMARK С522/530 YELLOW, CS 5220ZS</t>
  </si>
  <si>
    <t>LEXMARK С540 BLACK,C540A1KG</t>
  </si>
  <si>
    <t>LEXMARK С540 CYAN,C540A1CG</t>
  </si>
  <si>
    <t>LEXMARK С540 MAGEN.,C540A1MG</t>
  </si>
  <si>
    <t>LEXMARK С540 YELLOW,C540A1YG</t>
  </si>
  <si>
    <t>LEXMARK E460, E260*22G</t>
  </si>
  <si>
    <t>LEXMARK Z617 (17 i 27)</t>
  </si>
  <si>
    <t>LEXMARK Z645 COLOR, 10NX227E</t>
  </si>
  <si>
    <t>LEXMARK Z645 BLACK, 10NX217E</t>
  </si>
  <si>
    <t xml:space="preserve">LEXMARK X 2670 </t>
  </si>
  <si>
    <t>LEXMARK X 7170</t>
  </si>
  <si>
    <t xml:space="preserve">LEXMARK MS 317 DN </t>
  </si>
  <si>
    <t xml:space="preserve">LEXMARK MS 312 DN </t>
  </si>
  <si>
    <t>LEXMARK E120,12016SE</t>
  </si>
  <si>
    <t>СВЕГА ЗА ПАРТИЈУ 29</t>
  </si>
  <si>
    <r>
      <t xml:space="preserve">ПАРТИЈА БРОЈ 30 </t>
    </r>
    <r>
      <rPr>
        <b/>
        <u/>
        <sz val="8"/>
        <color theme="1"/>
        <rFont val="Times New Roman"/>
        <family val="1"/>
        <charset val="204"/>
      </rPr>
      <t>ОРИГИНАЛНИ ТОНЕРИ ЗА ШТАМПАЧЕ</t>
    </r>
  </si>
  <si>
    <t>HP CF540A CLJ M254DW blk /203A/</t>
  </si>
  <si>
    <t>HP CF541A CLJ M254DW cya /203A/</t>
  </si>
  <si>
    <t>HP CF542A CLJ M254DW yel /203A/</t>
  </si>
  <si>
    <t>HP CF543A CLJ M254DW mag /203A/</t>
  </si>
  <si>
    <t>HP CF244A LJ PRO M15A</t>
  </si>
  <si>
    <t>HP 1050A, 301 color</t>
  </si>
  <si>
    <t>HP 1050A, 301 crni</t>
  </si>
  <si>
    <t>НР laserjet Pro M 201n</t>
  </si>
  <si>
    <t>НР laserjet Pro MFP M125a</t>
  </si>
  <si>
    <t>HP Laser A4, M 428 dw, MFP,CF 259A</t>
  </si>
  <si>
    <t>СВЕГА ЗА ПАРТИЈУ 30</t>
  </si>
  <si>
    <r>
      <t xml:space="preserve">ПАРТИЈА БРОЈ 31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</si>
  <si>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 xml:space="preserve">KYOCERA FS-1130 MFP, TK-1130, </t>
  </si>
  <si>
    <t>KYOCERA KM-2560,TK 675-SQP</t>
  </si>
  <si>
    <t>KYOCERA KM 4050, CPKTK-715/717</t>
  </si>
  <si>
    <t>KYOCERA Ecosys P 4040 DN, c/b, A4/A3</t>
  </si>
  <si>
    <t>KYOCERA Ecosys P 3055 DN, c/b, A4</t>
  </si>
  <si>
    <t xml:space="preserve">KYOCERA 3010, kopir, TK 7105 </t>
  </si>
  <si>
    <t>СВЕГА ЗА ПАРТИЈУ 31</t>
  </si>
  <si>
    <r>
      <t xml:space="preserve">ПАРТИЈА БРОЈ 32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</si>
  <si>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>EPSON PLQ 20, SO15339</t>
  </si>
  <si>
    <t>EPSON FX 890, SO 15329</t>
  </si>
  <si>
    <t>EPSON PLQ 30, A4</t>
  </si>
  <si>
    <t>EPSON DFX 9000 A3</t>
  </si>
  <si>
    <t>СВЕГА ЗА ПАРТИЈУ 32</t>
  </si>
  <si>
    <r>
      <t xml:space="preserve">ПАРТИЈА БРОЈ 33 </t>
    </r>
    <r>
      <rPr>
        <b/>
        <u/>
        <sz val="8"/>
        <color theme="1"/>
        <rFont val="Times New Roman"/>
        <family val="1"/>
        <charset val="204"/>
      </rPr>
      <t>ОРИГИНАЛНИ ТОНЕР</t>
    </r>
  </si>
  <si>
    <t>BROTHER HL-L 5000DN,laserski štampač,TN-3430-IMI</t>
  </si>
  <si>
    <t>СВЕГА ЗА ПАРТИЈУ 33</t>
  </si>
  <si>
    <r>
      <t xml:space="preserve">ПАРТИЈА БРОЈ 34 </t>
    </r>
    <r>
      <rPr>
        <b/>
        <u/>
        <sz val="8"/>
        <color theme="1"/>
        <rFont val="Times New Roman"/>
        <family val="1"/>
        <charset val="204"/>
      </rPr>
      <t>ОРИГИНАСЛНИ ТОНЕРИ</t>
    </r>
  </si>
  <si>
    <t>SHARP kopir, printer, skener MXM503N (МX-500GT)</t>
  </si>
  <si>
    <t>SHARP kopir, printer, skener MXM310 (A3MX312GT-2-B B-00060-120802-B</t>
  </si>
  <si>
    <t>SHARP kopir, printer, skener MXM314, (MXM310, MX312GT)</t>
  </si>
  <si>
    <t>SHARP kopir, printer, skener MXM316 NV,MF,c/b A3</t>
  </si>
  <si>
    <t>SHARP kopir, printer, skener MXM5070, MF,c/b A3</t>
  </si>
  <si>
    <t>SHARP AR-020T (SHARP AR 5520)</t>
  </si>
  <si>
    <t>СВЕГА ЗА ПАРТИЈУ 34</t>
  </si>
  <si>
    <r>
      <t xml:space="preserve">ПАРТИЈА БРОЈ 35 </t>
    </r>
    <r>
      <rPr>
        <b/>
        <u/>
        <sz val="8"/>
        <color theme="1"/>
        <rFont val="Times New Roman"/>
        <family val="1"/>
        <charset val="204"/>
      </rPr>
      <t>ОРИГИНАЛНИ ТОНЕРИ</t>
    </r>
  </si>
  <si>
    <t>Printer za signature, BSV4TGS10QMR, proizvođač TEC, 443/AW3 black</t>
  </si>
  <si>
    <t>Mastilo 9175</t>
  </si>
  <si>
    <t>Aditiv 8188</t>
  </si>
  <si>
    <t>Solvent 5100</t>
  </si>
  <si>
    <t>СВЕГА ЗА ПАРТИЈУ 35</t>
  </si>
  <si>
    <t>ПРИЛОГ БРОЈ 6 ПОНУДА ЗА ЈАВНУ НАБАВКУ СА СТРУКТУРОМ ЦЕНЕ
Понуда број _____________(навести број понуде) од ________.2020. године (датум) за јавну набавку добара број 567/19 (66/20), по партијама.  
1.Понуду дајемо: (обавезно заокружити):
а)  самостално б)  са подизвођачем ц)  заједничка понуда</t>
  </si>
  <si>
    <t>ПДВ у %</t>
  </si>
  <si>
    <t>Јединична цена</t>
  </si>
  <si>
    <t>Укупна количина за 2020+2021</t>
  </si>
  <si>
    <t>Укупно без ПДВ-а 2020+2021</t>
  </si>
  <si>
    <t>Произвођач
(каталошки број)</t>
  </si>
  <si>
    <t>Средство за прање ваљака и гуме офсет- штампе офсетин П-21 Цинкарна Цеље или одговарајуће</t>
  </si>
  <si>
    <t>Боја, штампарска, офсетна, колорна, црне боје: EXA46/CF01-ExactPSO Process Black</t>
  </si>
  <si>
    <t xml:space="preserve">Боја, штампарска, офсетна, колорна, плаве боје:EXA25/CF01-ExactPSO Process Cyan </t>
  </si>
  <si>
    <r>
      <t xml:space="preserve">Картон </t>
    </r>
    <r>
      <rPr>
        <b/>
        <sz val="8"/>
        <color theme="1"/>
        <rFont val="Times New Roman"/>
        <family val="1"/>
        <charset val="204"/>
      </rPr>
      <t>бели</t>
    </r>
    <r>
      <rPr>
        <sz val="8"/>
        <color theme="1"/>
        <rFont val="Times New Roman"/>
        <family val="1"/>
        <charset val="204"/>
      </rPr>
      <t xml:space="preserve"> табачни формат В1, граматурa 250 g/m2</t>
    </r>
  </si>
  <si>
    <t xml:space="preserve">Понуда важи (најмање 90 дана):     ______  дана од дана отварања понуда          
Рок и начин плаћања - 30 дана од дана сваке  испоруке и пријема добра у магацин наручиоца.   
Рок и начин испоруке, је до 30 дана од дана обостраног потписивања уговора, осим за партију 2 (позиција на редном броју 17) где је испорука сукцесивна у три транше и то: прва транша: у року од 30 дана од дана закључења уговора, остале две у року од 15 дана од дана пријема писаног захтева, најкасније до 31.10. у текућој години.            
Напомене и евентуалне погодности:     
                                                                                                                                                                                                                                                         П   О   Н   У   Ђ   А   Ч  
       У _________________________                                                                                                                                                                                                         _________________________  дана _______________________                                                                                                                                                                                                          (штампано име и презиме)  
_________________________                                                                                                                                                                                                                                                                                                            (пун потпис)  
</t>
  </si>
  <si>
    <t>BROTHER HL-L 2372DN, TN 2421/3000 st.</t>
  </si>
  <si>
    <t>BROTHER MFC-L 2712DN,MF laserski štam. A4, TN 2421/3000 st.</t>
  </si>
  <si>
    <t xml:space="preserve">BROTHER HL-L 5100DN,laserski štampač c/b A, TN 3480/8000 st.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</si>
</sst>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/>
    <xf numFmtId="4" fontId="3" fillId="2" borderId="1" xfId="0" applyNumberFormat="1" applyFont="1" applyFill="1" applyBorder="1" applyAlignment="1"/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9" fontId="2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/>
    </xf>
    <xf numFmtId="9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right" wrapText="1"/>
    </xf>
    <xf numFmtId="9" fontId="3" fillId="2" borderId="1" xfId="0" applyNumberFormat="1" applyFont="1" applyFill="1" applyBorder="1" applyAlignment="1">
      <alignment horizontal="right"/>
    </xf>
    <xf numFmtId="9" fontId="3" fillId="2" borderId="1" xfId="0" applyNumberFormat="1" applyFont="1" applyFill="1" applyBorder="1" applyAlignment="1"/>
    <xf numFmtId="9" fontId="3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/>
    <xf numFmtId="9" fontId="6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180"/>
    </xf>
    <xf numFmtId="4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9" fontId="1" fillId="2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0" fontId="2" fillId="2" borderId="1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9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3"/>
  <sheetViews>
    <sheetView tabSelected="1" topLeftCell="A455" workbookViewId="0">
      <selection activeCell="S464" sqref="S464"/>
    </sheetView>
  </sheetViews>
  <sheetFormatPr defaultColWidth="7.42578125" defaultRowHeight="11.25"/>
  <cols>
    <col min="1" max="1" width="7.42578125" style="16"/>
    <col min="2" max="2" width="11.28515625" style="41" customWidth="1"/>
    <col min="3" max="3" width="5.5703125" style="16" customWidth="1"/>
    <col min="4" max="4" width="7.28515625" style="16" customWidth="1"/>
    <col min="5" max="5" width="7.42578125" style="16" hidden="1" customWidth="1"/>
    <col min="6" max="12" width="7.42578125" style="16"/>
    <col min="13" max="13" width="7.42578125" style="17"/>
    <col min="14" max="14" width="10.42578125" style="18" customWidth="1"/>
    <col min="15" max="15" width="10.7109375" style="18" customWidth="1"/>
    <col min="16" max="16" width="5.85546875" style="50" customWidth="1"/>
    <col min="17" max="17" width="11.7109375" style="16" customWidth="1"/>
    <col min="18" max="16384" width="7.42578125" style="16"/>
  </cols>
  <sheetData>
    <row r="1" spans="1:17" ht="107.25" customHeight="1" thickBot="1">
      <c r="A1" s="68" t="s">
        <v>495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15.75" customHeight="1" thickBot="1">
      <c r="A2" s="57" t="s">
        <v>0</v>
      </c>
      <c r="B2" s="54" t="s">
        <v>1</v>
      </c>
      <c r="C2" s="54" t="s">
        <v>2</v>
      </c>
      <c r="D2" s="54" t="s">
        <v>3</v>
      </c>
      <c r="E2" s="54"/>
      <c r="F2" s="54"/>
      <c r="G2" s="54" t="s">
        <v>4</v>
      </c>
      <c r="H2" s="54"/>
      <c r="I2" s="54" t="s">
        <v>5</v>
      </c>
      <c r="J2" s="54"/>
      <c r="K2" s="54" t="s">
        <v>6</v>
      </c>
      <c r="L2" s="54" t="s">
        <v>7</v>
      </c>
      <c r="M2" s="59" t="s">
        <v>498</v>
      </c>
      <c r="N2" s="58" t="s">
        <v>497</v>
      </c>
      <c r="O2" s="58" t="s">
        <v>499</v>
      </c>
      <c r="P2" s="60" t="s">
        <v>496</v>
      </c>
      <c r="Q2" s="54" t="s">
        <v>500</v>
      </c>
    </row>
    <row r="3" spans="1:17" ht="29.25" customHeight="1" thickBot="1">
      <c r="A3" s="57"/>
      <c r="B3" s="54"/>
      <c r="C3" s="54"/>
      <c r="D3" s="62">
        <v>2020</v>
      </c>
      <c r="E3" s="61"/>
      <c r="F3" s="2">
        <v>2021</v>
      </c>
      <c r="G3" s="2">
        <v>2020</v>
      </c>
      <c r="H3" s="2">
        <v>2021</v>
      </c>
      <c r="I3" s="2">
        <v>2020</v>
      </c>
      <c r="J3" s="2">
        <v>2021</v>
      </c>
      <c r="K3" s="54"/>
      <c r="L3" s="54"/>
      <c r="M3" s="59"/>
      <c r="N3" s="58"/>
      <c r="O3" s="58"/>
      <c r="P3" s="60"/>
      <c r="Q3" s="54"/>
    </row>
    <row r="4" spans="1:17" ht="12" thickBot="1">
      <c r="A4" s="19">
        <v>1</v>
      </c>
      <c r="B4" s="2">
        <v>2</v>
      </c>
      <c r="C4" s="19">
        <v>3</v>
      </c>
      <c r="D4" s="53">
        <v>4</v>
      </c>
      <c r="E4" s="61"/>
      <c r="F4" s="19">
        <v>5</v>
      </c>
      <c r="G4" s="19">
        <v>6</v>
      </c>
      <c r="H4" s="19">
        <v>7</v>
      </c>
      <c r="I4" s="19">
        <v>8</v>
      </c>
      <c r="J4" s="19">
        <v>9</v>
      </c>
      <c r="K4" s="19">
        <v>10</v>
      </c>
      <c r="L4" s="19">
        <v>11</v>
      </c>
      <c r="M4" s="19">
        <v>12</v>
      </c>
      <c r="N4" s="19">
        <v>13</v>
      </c>
      <c r="O4" s="19">
        <v>14</v>
      </c>
      <c r="P4" s="51">
        <v>15</v>
      </c>
      <c r="Q4" s="19">
        <v>16</v>
      </c>
    </row>
    <row r="5" spans="1:17" ht="12" thickBot="1">
      <c r="A5" s="55" t="s">
        <v>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45.75" thickBot="1">
      <c r="A6" s="19">
        <v>1</v>
      </c>
      <c r="B6" s="3" t="s">
        <v>9</v>
      </c>
      <c r="C6" s="19" t="s">
        <v>10</v>
      </c>
      <c r="D6" s="19">
        <v>50</v>
      </c>
      <c r="E6" s="53">
        <v>50</v>
      </c>
      <c r="F6" s="53"/>
      <c r="G6" s="19">
        <v>20</v>
      </c>
      <c r="H6" s="19">
        <v>20</v>
      </c>
      <c r="I6" s="19">
        <v>120</v>
      </c>
      <c r="J6" s="19">
        <v>80</v>
      </c>
      <c r="K6" s="20">
        <v>190</v>
      </c>
      <c r="L6" s="20">
        <v>150</v>
      </c>
      <c r="M6" s="21">
        <f>K6+L6</f>
        <v>340</v>
      </c>
      <c r="N6" s="22"/>
      <c r="O6" s="22">
        <f>M6*N6</f>
        <v>0</v>
      </c>
      <c r="P6" s="42"/>
      <c r="Q6" s="22"/>
    </row>
    <row r="7" spans="1:17" ht="45.75" thickBot="1">
      <c r="A7" s="19">
        <v>2</v>
      </c>
      <c r="B7" s="3" t="s">
        <v>11</v>
      </c>
      <c r="C7" s="19" t="s">
        <v>10</v>
      </c>
      <c r="D7" s="19">
        <v>500</v>
      </c>
      <c r="E7" s="53">
        <v>500</v>
      </c>
      <c r="F7" s="53"/>
      <c r="G7" s="19">
        <v>200</v>
      </c>
      <c r="H7" s="19">
        <v>200</v>
      </c>
      <c r="I7" s="19">
        <v>500</v>
      </c>
      <c r="J7" s="19">
        <v>200</v>
      </c>
      <c r="K7" s="21">
        <v>1200</v>
      </c>
      <c r="L7" s="20">
        <v>900</v>
      </c>
      <c r="M7" s="21">
        <f t="shared" ref="M7:M27" si="0">K7+L7</f>
        <v>2100</v>
      </c>
      <c r="N7" s="22"/>
      <c r="O7" s="22">
        <f t="shared" ref="O7:O27" si="1">M7*N7</f>
        <v>0</v>
      </c>
      <c r="P7" s="42"/>
      <c r="Q7" s="22"/>
    </row>
    <row r="8" spans="1:17" ht="57" thickBot="1">
      <c r="A8" s="19">
        <v>3</v>
      </c>
      <c r="B8" s="3" t="s">
        <v>12</v>
      </c>
      <c r="C8" s="19" t="s">
        <v>10</v>
      </c>
      <c r="D8" s="23">
        <v>1000</v>
      </c>
      <c r="E8" s="56">
        <v>1000</v>
      </c>
      <c r="F8" s="56"/>
      <c r="G8" s="19">
        <v>20</v>
      </c>
      <c r="H8" s="19">
        <v>20</v>
      </c>
      <c r="I8" s="19">
        <v>0</v>
      </c>
      <c r="J8" s="19">
        <v>0</v>
      </c>
      <c r="K8" s="23">
        <v>1020</v>
      </c>
      <c r="L8" s="23">
        <v>1020</v>
      </c>
      <c r="M8" s="21">
        <f t="shared" si="0"/>
        <v>2040</v>
      </c>
      <c r="N8" s="22"/>
      <c r="O8" s="22">
        <f t="shared" si="1"/>
        <v>0</v>
      </c>
      <c r="P8" s="42"/>
      <c r="Q8" s="22"/>
    </row>
    <row r="9" spans="1:17" ht="45.75" thickBot="1">
      <c r="A9" s="19">
        <v>4</v>
      </c>
      <c r="B9" s="3" t="s">
        <v>13</v>
      </c>
      <c r="C9" s="19" t="s">
        <v>10</v>
      </c>
      <c r="D9" s="19">
        <v>0</v>
      </c>
      <c r="E9" s="53">
        <v>0</v>
      </c>
      <c r="F9" s="53"/>
      <c r="G9" s="19">
        <v>5</v>
      </c>
      <c r="H9" s="19">
        <v>5</v>
      </c>
      <c r="I9" s="19">
        <v>0</v>
      </c>
      <c r="J9" s="19">
        <v>0</v>
      </c>
      <c r="K9" s="20">
        <v>5</v>
      </c>
      <c r="L9" s="20">
        <v>5</v>
      </c>
      <c r="M9" s="21">
        <f t="shared" si="0"/>
        <v>10</v>
      </c>
      <c r="N9" s="22"/>
      <c r="O9" s="22">
        <f t="shared" si="1"/>
        <v>0</v>
      </c>
      <c r="P9" s="42"/>
      <c r="Q9" s="19"/>
    </row>
    <row r="10" spans="1:17" ht="34.5" thickBot="1">
      <c r="A10" s="19">
        <v>5</v>
      </c>
      <c r="B10" s="3" t="s">
        <v>14</v>
      </c>
      <c r="C10" s="19" t="s">
        <v>10</v>
      </c>
      <c r="D10" s="19">
        <v>0</v>
      </c>
      <c r="E10" s="53">
        <v>0</v>
      </c>
      <c r="F10" s="53"/>
      <c r="G10" s="19">
        <v>250</v>
      </c>
      <c r="H10" s="19">
        <v>250</v>
      </c>
      <c r="I10" s="19">
        <v>0</v>
      </c>
      <c r="J10" s="19">
        <v>0</v>
      </c>
      <c r="K10" s="20">
        <v>250</v>
      </c>
      <c r="L10" s="20">
        <v>250</v>
      </c>
      <c r="M10" s="21">
        <f t="shared" si="0"/>
        <v>500</v>
      </c>
      <c r="N10" s="22"/>
      <c r="O10" s="22">
        <f t="shared" si="1"/>
        <v>0</v>
      </c>
      <c r="P10" s="42"/>
      <c r="Q10" s="22"/>
    </row>
    <row r="11" spans="1:17" ht="34.5" thickBot="1">
      <c r="A11" s="19">
        <v>6</v>
      </c>
      <c r="B11" s="3" t="s">
        <v>15</v>
      </c>
      <c r="C11" s="19" t="s">
        <v>10</v>
      </c>
      <c r="D11" s="19">
        <v>0</v>
      </c>
      <c r="E11" s="53">
        <v>0</v>
      </c>
      <c r="F11" s="53"/>
      <c r="G11" s="19">
        <v>250</v>
      </c>
      <c r="H11" s="19">
        <v>250</v>
      </c>
      <c r="I11" s="19">
        <v>0</v>
      </c>
      <c r="J11" s="19">
        <v>0</v>
      </c>
      <c r="K11" s="20">
        <v>250</v>
      </c>
      <c r="L11" s="20">
        <v>250</v>
      </c>
      <c r="M11" s="21">
        <f t="shared" si="0"/>
        <v>500</v>
      </c>
      <c r="N11" s="22"/>
      <c r="O11" s="22">
        <f t="shared" si="1"/>
        <v>0</v>
      </c>
      <c r="P11" s="42"/>
      <c r="Q11" s="22"/>
    </row>
    <row r="12" spans="1:17" ht="45.75" thickBot="1">
      <c r="A12" s="19">
        <v>7</v>
      </c>
      <c r="B12" s="3" t="s">
        <v>16</v>
      </c>
      <c r="C12" s="19" t="s">
        <v>10</v>
      </c>
      <c r="D12" s="23">
        <v>1000</v>
      </c>
      <c r="E12" s="56">
        <v>3000</v>
      </c>
      <c r="F12" s="56"/>
      <c r="G12" s="19">
        <v>500</v>
      </c>
      <c r="H12" s="19">
        <v>500</v>
      </c>
      <c r="I12" s="19">
        <v>200</v>
      </c>
      <c r="J12" s="19">
        <v>150</v>
      </c>
      <c r="K12" s="21">
        <v>1700</v>
      </c>
      <c r="L12" s="21">
        <v>3650</v>
      </c>
      <c r="M12" s="21">
        <f t="shared" si="0"/>
        <v>5350</v>
      </c>
      <c r="N12" s="22"/>
      <c r="O12" s="22">
        <f t="shared" si="1"/>
        <v>0</v>
      </c>
      <c r="P12" s="42"/>
      <c r="Q12" s="22"/>
    </row>
    <row r="13" spans="1:17" ht="45.75" thickBot="1">
      <c r="A13" s="19">
        <v>8</v>
      </c>
      <c r="B13" s="3" t="s">
        <v>17</v>
      </c>
      <c r="C13" s="19" t="s">
        <v>10</v>
      </c>
      <c r="D13" s="19">
        <v>0</v>
      </c>
      <c r="E13" s="53">
        <v>0</v>
      </c>
      <c r="F13" s="53"/>
      <c r="G13" s="19">
        <v>500</v>
      </c>
      <c r="H13" s="19">
        <v>500</v>
      </c>
      <c r="I13" s="19">
        <v>0</v>
      </c>
      <c r="J13" s="19">
        <v>0</v>
      </c>
      <c r="K13" s="20">
        <v>500</v>
      </c>
      <c r="L13" s="20">
        <v>500</v>
      </c>
      <c r="M13" s="21">
        <f t="shared" si="0"/>
        <v>1000</v>
      </c>
      <c r="N13" s="22"/>
      <c r="O13" s="22">
        <f t="shared" si="1"/>
        <v>0</v>
      </c>
      <c r="P13" s="42"/>
      <c r="Q13" s="22"/>
    </row>
    <row r="14" spans="1:17" ht="23.25" thickBot="1">
      <c r="A14" s="19">
        <v>9</v>
      </c>
      <c r="B14" s="3" t="s">
        <v>18</v>
      </c>
      <c r="C14" s="19" t="s">
        <v>10</v>
      </c>
      <c r="D14" s="19">
        <v>0</v>
      </c>
      <c r="E14" s="53">
        <v>0</v>
      </c>
      <c r="F14" s="53"/>
      <c r="G14" s="19">
        <v>20</v>
      </c>
      <c r="H14" s="19">
        <v>20</v>
      </c>
      <c r="I14" s="19">
        <v>0</v>
      </c>
      <c r="J14" s="19">
        <v>0</v>
      </c>
      <c r="K14" s="20">
        <v>20</v>
      </c>
      <c r="L14" s="20">
        <v>20</v>
      </c>
      <c r="M14" s="21">
        <f t="shared" si="0"/>
        <v>40</v>
      </c>
      <c r="N14" s="22"/>
      <c r="O14" s="22">
        <f t="shared" si="1"/>
        <v>0</v>
      </c>
      <c r="P14" s="42"/>
      <c r="Q14" s="22"/>
    </row>
    <row r="15" spans="1:17" ht="34.5" thickBot="1">
      <c r="A15" s="19">
        <v>10</v>
      </c>
      <c r="B15" s="3" t="s">
        <v>19</v>
      </c>
      <c r="C15" s="19" t="s">
        <v>10</v>
      </c>
      <c r="D15" s="19">
        <v>50</v>
      </c>
      <c r="E15" s="53">
        <v>50</v>
      </c>
      <c r="F15" s="53"/>
      <c r="G15" s="19">
        <v>200</v>
      </c>
      <c r="H15" s="19">
        <v>200</v>
      </c>
      <c r="I15" s="19">
        <v>0</v>
      </c>
      <c r="J15" s="19">
        <v>0</v>
      </c>
      <c r="K15" s="20">
        <v>250</v>
      </c>
      <c r="L15" s="20">
        <v>250</v>
      </c>
      <c r="M15" s="21">
        <f t="shared" si="0"/>
        <v>500</v>
      </c>
      <c r="N15" s="22"/>
      <c r="O15" s="22">
        <f t="shared" si="1"/>
        <v>0</v>
      </c>
      <c r="P15" s="42"/>
      <c r="Q15" s="22"/>
    </row>
    <row r="16" spans="1:17" ht="45.75" thickBot="1">
      <c r="A16" s="19">
        <v>11</v>
      </c>
      <c r="B16" s="3" t="s">
        <v>20</v>
      </c>
      <c r="C16" s="19" t="s">
        <v>10</v>
      </c>
      <c r="D16" s="23">
        <v>6000</v>
      </c>
      <c r="E16" s="56">
        <v>6000</v>
      </c>
      <c r="F16" s="56"/>
      <c r="G16" s="19">
        <v>0</v>
      </c>
      <c r="H16" s="19">
        <v>0</v>
      </c>
      <c r="I16" s="19">
        <v>300</v>
      </c>
      <c r="J16" s="19">
        <v>150</v>
      </c>
      <c r="K16" s="21">
        <v>6300</v>
      </c>
      <c r="L16" s="21">
        <v>6150</v>
      </c>
      <c r="M16" s="21">
        <f t="shared" si="0"/>
        <v>12450</v>
      </c>
      <c r="N16" s="22"/>
      <c r="O16" s="22">
        <f t="shared" si="1"/>
        <v>0</v>
      </c>
      <c r="P16" s="42"/>
      <c r="Q16" s="22"/>
    </row>
    <row r="17" spans="1:17" ht="23.25" thickBot="1">
      <c r="A17" s="19">
        <v>12</v>
      </c>
      <c r="B17" s="3" t="s">
        <v>21</v>
      </c>
      <c r="C17" s="19" t="s">
        <v>10</v>
      </c>
      <c r="D17" s="19">
        <v>500</v>
      </c>
      <c r="E17" s="53">
        <v>500</v>
      </c>
      <c r="F17" s="53"/>
      <c r="G17" s="19">
        <v>0</v>
      </c>
      <c r="H17" s="19">
        <v>0</v>
      </c>
      <c r="I17" s="19">
        <v>0</v>
      </c>
      <c r="J17" s="19">
        <v>0</v>
      </c>
      <c r="K17" s="20">
        <v>500</v>
      </c>
      <c r="L17" s="20">
        <v>500</v>
      </c>
      <c r="M17" s="21">
        <f t="shared" si="0"/>
        <v>1000</v>
      </c>
      <c r="N17" s="22"/>
      <c r="O17" s="22">
        <f t="shared" si="1"/>
        <v>0</v>
      </c>
      <c r="P17" s="42"/>
      <c r="Q17" s="22"/>
    </row>
    <row r="18" spans="1:17" ht="23.25" thickBot="1">
      <c r="A18" s="19">
        <v>13</v>
      </c>
      <c r="B18" s="3" t="s">
        <v>22</v>
      </c>
      <c r="C18" s="19" t="s">
        <v>10</v>
      </c>
      <c r="D18" s="23">
        <v>10000</v>
      </c>
      <c r="E18" s="56">
        <v>15000</v>
      </c>
      <c r="F18" s="56"/>
      <c r="G18" s="19">
        <v>0</v>
      </c>
      <c r="H18" s="19">
        <v>0</v>
      </c>
      <c r="I18" s="23">
        <v>3000</v>
      </c>
      <c r="J18" s="23">
        <v>2000</v>
      </c>
      <c r="K18" s="21">
        <v>13000</v>
      </c>
      <c r="L18" s="21">
        <v>17000</v>
      </c>
      <c r="M18" s="21">
        <f t="shared" si="0"/>
        <v>30000</v>
      </c>
      <c r="N18" s="22"/>
      <c r="O18" s="22">
        <f t="shared" si="1"/>
        <v>0</v>
      </c>
      <c r="P18" s="42"/>
      <c r="Q18" s="22"/>
    </row>
    <row r="19" spans="1:17" ht="23.25" thickBot="1">
      <c r="A19" s="19">
        <v>14</v>
      </c>
      <c r="B19" s="3" t="s">
        <v>23</v>
      </c>
      <c r="C19" s="19" t="s">
        <v>10</v>
      </c>
      <c r="D19" s="23">
        <v>10000</v>
      </c>
      <c r="E19" s="56">
        <v>15000</v>
      </c>
      <c r="F19" s="56"/>
      <c r="G19" s="19">
        <v>0</v>
      </c>
      <c r="H19" s="19">
        <v>0</v>
      </c>
      <c r="I19" s="23">
        <v>3000</v>
      </c>
      <c r="J19" s="23">
        <v>2000</v>
      </c>
      <c r="K19" s="21">
        <v>13000</v>
      </c>
      <c r="L19" s="21">
        <v>17000</v>
      </c>
      <c r="M19" s="21">
        <f t="shared" si="0"/>
        <v>30000</v>
      </c>
      <c r="N19" s="22"/>
      <c r="O19" s="22">
        <f t="shared" si="1"/>
        <v>0</v>
      </c>
      <c r="P19" s="42"/>
      <c r="Q19" s="22"/>
    </row>
    <row r="20" spans="1:17" ht="23.25" thickBot="1">
      <c r="A20" s="19">
        <v>15</v>
      </c>
      <c r="B20" s="3" t="s">
        <v>24</v>
      </c>
      <c r="C20" s="19" t="s">
        <v>10</v>
      </c>
      <c r="D20" s="23">
        <v>10000</v>
      </c>
      <c r="E20" s="56">
        <v>15000</v>
      </c>
      <c r="F20" s="56"/>
      <c r="G20" s="19">
        <v>0</v>
      </c>
      <c r="H20" s="19">
        <v>0</v>
      </c>
      <c r="I20" s="23">
        <v>3000</v>
      </c>
      <c r="J20" s="23">
        <v>2000</v>
      </c>
      <c r="K20" s="21">
        <v>13000</v>
      </c>
      <c r="L20" s="21">
        <v>17000</v>
      </c>
      <c r="M20" s="21">
        <f t="shared" si="0"/>
        <v>30000</v>
      </c>
      <c r="N20" s="22"/>
      <c r="O20" s="22">
        <f t="shared" si="1"/>
        <v>0</v>
      </c>
      <c r="P20" s="42"/>
      <c r="Q20" s="22"/>
    </row>
    <row r="21" spans="1:17" ht="45.75" thickBot="1">
      <c r="A21" s="19">
        <v>16</v>
      </c>
      <c r="B21" s="3" t="s">
        <v>25</v>
      </c>
      <c r="C21" s="19" t="s">
        <v>10</v>
      </c>
      <c r="D21" s="23">
        <v>10000</v>
      </c>
      <c r="E21" s="56">
        <v>10000</v>
      </c>
      <c r="F21" s="56"/>
      <c r="G21" s="19">
        <v>0</v>
      </c>
      <c r="H21" s="19">
        <v>0</v>
      </c>
      <c r="I21" s="19">
        <v>0</v>
      </c>
      <c r="J21" s="19">
        <v>0</v>
      </c>
      <c r="K21" s="21">
        <v>10000</v>
      </c>
      <c r="L21" s="21">
        <v>10000</v>
      </c>
      <c r="M21" s="21">
        <f t="shared" si="0"/>
        <v>20000</v>
      </c>
      <c r="N21" s="22"/>
      <c r="O21" s="22">
        <f t="shared" si="1"/>
        <v>0</v>
      </c>
      <c r="P21" s="42"/>
      <c r="Q21" s="22"/>
    </row>
    <row r="22" spans="1:17" ht="45.75" thickBot="1">
      <c r="A22" s="19">
        <v>17</v>
      </c>
      <c r="B22" s="3" t="s">
        <v>26</v>
      </c>
      <c r="C22" s="19" t="s">
        <v>10</v>
      </c>
      <c r="D22" s="23">
        <v>50000</v>
      </c>
      <c r="E22" s="56">
        <v>60000</v>
      </c>
      <c r="F22" s="56"/>
      <c r="G22" s="19">
        <v>0</v>
      </c>
      <c r="H22" s="19">
        <v>0</v>
      </c>
      <c r="I22" s="19">
        <v>0</v>
      </c>
      <c r="J22" s="19">
        <v>0</v>
      </c>
      <c r="K22" s="21">
        <v>50000</v>
      </c>
      <c r="L22" s="21">
        <v>60000</v>
      </c>
      <c r="M22" s="21">
        <f t="shared" si="0"/>
        <v>110000</v>
      </c>
      <c r="N22" s="22"/>
      <c r="O22" s="22">
        <f t="shared" si="1"/>
        <v>0</v>
      </c>
      <c r="P22" s="42"/>
      <c r="Q22" s="22"/>
    </row>
    <row r="23" spans="1:17" ht="68.25" thickBot="1">
      <c r="A23" s="19">
        <v>18</v>
      </c>
      <c r="B23" s="3" t="s">
        <v>27</v>
      </c>
      <c r="C23" s="19" t="s">
        <v>10</v>
      </c>
      <c r="D23" s="23">
        <v>40000</v>
      </c>
      <c r="E23" s="56">
        <v>50000</v>
      </c>
      <c r="F23" s="56"/>
      <c r="G23" s="23">
        <v>1000</v>
      </c>
      <c r="H23" s="23">
        <v>1000</v>
      </c>
      <c r="I23" s="19">
        <v>0</v>
      </c>
      <c r="J23" s="19">
        <v>0</v>
      </c>
      <c r="K23" s="21">
        <v>41000</v>
      </c>
      <c r="L23" s="21">
        <v>51000</v>
      </c>
      <c r="M23" s="21">
        <f t="shared" si="0"/>
        <v>92000</v>
      </c>
      <c r="N23" s="22"/>
      <c r="O23" s="22">
        <f t="shared" si="1"/>
        <v>0</v>
      </c>
      <c r="P23" s="42"/>
      <c r="Q23" s="22"/>
    </row>
    <row r="24" spans="1:17" ht="57" thickBot="1">
      <c r="A24" s="19">
        <v>19</v>
      </c>
      <c r="B24" s="3" t="s">
        <v>28</v>
      </c>
      <c r="C24" s="19" t="s">
        <v>10</v>
      </c>
      <c r="D24" s="19">
        <v>0</v>
      </c>
      <c r="E24" s="53">
        <v>0</v>
      </c>
      <c r="F24" s="53"/>
      <c r="G24" s="19">
        <v>0</v>
      </c>
      <c r="H24" s="19">
        <v>0</v>
      </c>
      <c r="I24" s="23">
        <v>1500</v>
      </c>
      <c r="J24" s="23">
        <v>1000</v>
      </c>
      <c r="K24" s="21">
        <v>1500</v>
      </c>
      <c r="L24" s="21">
        <v>1000</v>
      </c>
      <c r="M24" s="21">
        <f t="shared" si="0"/>
        <v>2500</v>
      </c>
      <c r="N24" s="22"/>
      <c r="O24" s="22">
        <f t="shared" si="1"/>
        <v>0</v>
      </c>
      <c r="P24" s="42"/>
      <c r="Q24" s="22"/>
    </row>
    <row r="25" spans="1:17" ht="45.75" thickBot="1">
      <c r="A25" s="19">
        <v>20</v>
      </c>
      <c r="B25" s="3" t="s">
        <v>29</v>
      </c>
      <c r="C25" s="19" t="s">
        <v>10</v>
      </c>
      <c r="D25" s="19">
        <v>0</v>
      </c>
      <c r="E25" s="53">
        <v>0</v>
      </c>
      <c r="F25" s="53"/>
      <c r="G25" s="23">
        <v>9000</v>
      </c>
      <c r="H25" s="23">
        <v>9000</v>
      </c>
      <c r="I25" s="19">
        <v>0</v>
      </c>
      <c r="J25" s="19">
        <v>0</v>
      </c>
      <c r="K25" s="21">
        <v>9000</v>
      </c>
      <c r="L25" s="21">
        <v>9000</v>
      </c>
      <c r="M25" s="21">
        <f t="shared" si="0"/>
        <v>18000</v>
      </c>
      <c r="N25" s="22"/>
      <c r="O25" s="22">
        <f t="shared" si="1"/>
        <v>0</v>
      </c>
      <c r="P25" s="42"/>
      <c r="Q25" s="22"/>
    </row>
    <row r="26" spans="1:17" ht="57" thickBot="1">
      <c r="A26" s="19">
        <v>21</v>
      </c>
      <c r="B26" s="3" t="s">
        <v>30</v>
      </c>
      <c r="C26" s="19" t="s">
        <v>10</v>
      </c>
      <c r="D26" s="19">
        <v>0</v>
      </c>
      <c r="E26" s="53">
        <v>0</v>
      </c>
      <c r="F26" s="53"/>
      <c r="G26" s="23">
        <v>7000</v>
      </c>
      <c r="H26" s="23">
        <v>7000</v>
      </c>
      <c r="I26" s="19">
        <v>0</v>
      </c>
      <c r="J26" s="19">
        <v>0</v>
      </c>
      <c r="K26" s="21">
        <v>7000</v>
      </c>
      <c r="L26" s="21">
        <v>7000</v>
      </c>
      <c r="M26" s="21">
        <f t="shared" si="0"/>
        <v>14000</v>
      </c>
      <c r="N26" s="22"/>
      <c r="O26" s="22">
        <f t="shared" si="1"/>
        <v>0</v>
      </c>
      <c r="P26" s="42"/>
      <c r="Q26" s="22"/>
    </row>
    <row r="27" spans="1:17" ht="57" thickBot="1">
      <c r="A27" s="19">
        <v>22</v>
      </c>
      <c r="B27" s="3" t="s">
        <v>31</v>
      </c>
      <c r="C27" s="19" t="s">
        <v>10</v>
      </c>
      <c r="D27" s="19">
        <v>0</v>
      </c>
      <c r="E27" s="53">
        <v>0</v>
      </c>
      <c r="F27" s="53"/>
      <c r="G27" s="23">
        <v>8000</v>
      </c>
      <c r="H27" s="23">
        <v>8000</v>
      </c>
      <c r="I27" s="19">
        <v>0</v>
      </c>
      <c r="J27" s="19">
        <v>0</v>
      </c>
      <c r="K27" s="21">
        <v>8000</v>
      </c>
      <c r="L27" s="21">
        <v>8000</v>
      </c>
      <c r="M27" s="21">
        <f t="shared" si="0"/>
        <v>16000</v>
      </c>
      <c r="N27" s="22"/>
      <c r="O27" s="22">
        <f t="shared" si="1"/>
        <v>0</v>
      </c>
      <c r="P27" s="42"/>
      <c r="Q27" s="22"/>
    </row>
    <row r="28" spans="1:17" ht="12" thickBot="1">
      <c r="A28" s="55" t="s">
        <v>32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13">
        <f>SUM(O6:O27)</f>
        <v>0</v>
      </c>
      <c r="P28" s="43"/>
      <c r="Q28" s="13"/>
    </row>
    <row r="29" spans="1:17" ht="12" thickBot="1">
      <c r="A29" s="55" t="s">
        <v>33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57" thickBot="1">
      <c r="A30" s="19">
        <v>1</v>
      </c>
      <c r="B30" s="3" t="s">
        <v>34</v>
      </c>
      <c r="C30" s="19" t="s">
        <v>10</v>
      </c>
      <c r="D30" s="19">
        <v>0</v>
      </c>
      <c r="E30" s="53">
        <v>100</v>
      </c>
      <c r="F30" s="53"/>
      <c r="G30" s="19">
        <v>20</v>
      </c>
      <c r="H30" s="19">
        <v>20</v>
      </c>
      <c r="I30" s="19">
        <v>0</v>
      </c>
      <c r="J30" s="19">
        <v>0</v>
      </c>
      <c r="K30" s="20">
        <v>20</v>
      </c>
      <c r="L30" s="20">
        <v>120</v>
      </c>
      <c r="M30" s="21">
        <f>K30+L30</f>
        <v>140</v>
      </c>
      <c r="N30" s="22"/>
      <c r="O30" s="22">
        <f>M30*N30</f>
        <v>0</v>
      </c>
      <c r="P30" s="42"/>
      <c r="Q30" s="22"/>
    </row>
    <row r="31" spans="1:17" ht="45.75" thickBot="1">
      <c r="A31" s="19">
        <v>2</v>
      </c>
      <c r="B31" s="3" t="s">
        <v>35</v>
      </c>
      <c r="C31" s="19" t="s">
        <v>10</v>
      </c>
      <c r="D31" s="19">
        <v>600</v>
      </c>
      <c r="E31" s="53">
        <v>700</v>
      </c>
      <c r="F31" s="53"/>
      <c r="G31" s="19">
        <v>60</v>
      </c>
      <c r="H31" s="19">
        <v>60</v>
      </c>
      <c r="I31" s="19">
        <v>0</v>
      </c>
      <c r="J31" s="19">
        <v>0</v>
      </c>
      <c r="K31" s="20">
        <v>660</v>
      </c>
      <c r="L31" s="20">
        <v>760</v>
      </c>
      <c r="M31" s="21">
        <f t="shared" ref="M31:M54" si="2">K31+L31</f>
        <v>1420</v>
      </c>
      <c r="N31" s="22"/>
      <c r="O31" s="22">
        <f t="shared" ref="O31:O54" si="3">M31*N31</f>
        <v>0</v>
      </c>
      <c r="P31" s="42"/>
      <c r="Q31" s="22"/>
    </row>
    <row r="32" spans="1:17" ht="45.75" thickBot="1">
      <c r="A32" s="19">
        <v>3</v>
      </c>
      <c r="B32" s="3" t="s">
        <v>36</v>
      </c>
      <c r="C32" s="19" t="s">
        <v>10</v>
      </c>
      <c r="D32" s="19">
        <v>200</v>
      </c>
      <c r="E32" s="53">
        <v>300</v>
      </c>
      <c r="F32" s="53"/>
      <c r="G32" s="19">
        <v>30</v>
      </c>
      <c r="H32" s="19">
        <v>30</v>
      </c>
      <c r="I32" s="19">
        <v>0</v>
      </c>
      <c r="J32" s="19">
        <v>0</v>
      </c>
      <c r="K32" s="20">
        <v>230</v>
      </c>
      <c r="L32" s="20">
        <v>330</v>
      </c>
      <c r="M32" s="21">
        <f t="shared" si="2"/>
        <v>560</v>
      </c>
      <c r="N32" s="22"/>
      <c r="O32" s="22">
        <f t="shared" si="3"/>
        <v>0</v>
      </c>
      <c r="P32" s="42"/>
      <c r="Q32" s="22"/>
    </row>
    <row r="33" spans="1:17" ht="45.75" thickBot="1">
      <c r="A33" s="19">
        <v>4</v>
      </c>
      <c r="B33" s="3" t="s">
        <v>37</v>
      </c>
      <c r="C33" s="19" t="s">
        <v>10</v>
      </c>
      <c r="D33" s="19">
        <v>200</v>
      </c>
      <c r="E33" s="53">
        <v>200</v>
      </c>
      <c r="F33" s="53"/>
      <c r="G33" s="19">
        <v>70</v>
      </c>
      <c r="H33" s="19">
        <v>70</v>
      </c>
      <c r="I33" s="19">
        <v>0</v>
      </c>
      <c r="J33" s="19">
        <v>0</v>
      </c>
      <c r="K33" s="20">
        <v>270</v>
      </c>
      <c r="L33" s="20">
        <v>270</v>
      </c>
      <c r="M33" s="21">
        <f t="shared" si="2"/>
        <v>540</v>
      </c>
      <c r="N33" s="22"/>
      <c r="O33" s="22">
        <f t="shared" si="3"/>
        <v>0</v>
      </c>
      <c r="P33" s="42"/>
      <c r="Q33" s="22"/>
    </row>
    <row r="34" spans="1:17" ht="23.25" thickBot="1">
      <c r="A34" s="19">
        <v>5</v>
      </c>
      <c r="B34" s="3" t="s">
        <v>38</v>
      </c>
      <c r="C34" s="19" t="s">
        <v>10</v>
      </c>
      <c r="D34" s="23">
        <v>4000</v>
      </c>
      <c r="E34" s="56">
        <v>3000</v>
      </c>
      <c r="F34" s="56"/>
      <c r="G34" s="19">
        <v>0</v>
      </c>
      <c r="H34" s="19">
        <v>0</v>
      </c>
      <c r="I34" s="19">
        <v>0</v>
      </c>
      <c r="J34" s="19">
        <v>0</v>
      </c>
      <c r="K34" s="21">
        <v>4000</v>
      </c>
      <c r="L34" s="21">
        <v>3000</v>
      </c>
      <c r="M34" s="21">
        <f t="shared" si="2"/>
        <v>7000</v>
      </c>
      <c r="N34" s="22"/>
      <c r="O34" s="22">
        <f t="shared" si="3"/>
        <v>0</v>
      </c>
      <c r="P34" s="42"/>
      <c r="Q34" s="22"/>
    </row>
    <row r="35" spans="1:17" ht="23.25" thickBot="1">
      <c r="A35" s="19">
        <v>6</v>
      </c>
      <c r="B35" s="3" t="s">
        <v>39</v>
      </c>
      <c r="C35" s="19" t="s">
        <v>10</v>
      </c>
      <c r="D35" s="23">
        <v>4000</v>
      </c>
      <c r="E35" s="56">
        <v>3000</v>
      </c>
      <c r="F35" s="56"/>
      <c r="G35" s="23">
        <v>1000</v>
      </c>
      <c r="H35" s="23">
        <v>1000</v>
      </c>
      <c r="I35" s="19"/>
      <c r="J35" s="19"/>
      <c r="K35" s="21">
        <v>5000</v>
      </c>
      <c r="L35" s="21">
        <v>4000</v>
      </c>
      <c r="M35" s="21">
        <f t="shared" si="2"/>
        <v>9000</v>
      </c>
      <c r="N35" s="22"/>
      <c r="O35" s="22">
        <f t="shared" si="3"/>
        <v>0</v>
      </c>
      <c r="P35" s="42"/>
      <c r="Q35" s="22"/>
    </row>
    <row r="36" spans="1:17" ht="45.75" thickBot="1">
      <c r="A36" s="19">
        <v>7</v>
      </c>
      <c r="B36" s="3" t="s">
        <v>40</v>
      </c>
      <c r="C36" s="19" t="s">
        <v>10</v>
      </c>
      <c r="D36" s="23">
        <v>7000</v>
      </c>
      <c r="E36" s="56">
        <v>7000</v>
      </c>
      <c r="F36" s="56"/>
      <c r="G36" s="19">
        <v>800</v>
      </c>
      <c r="H36" s="19">
        <v>800</v>
      </c>
      <c r="I36" s="23">
        <v>2000</v>
      </c>
      <c r="J36" s="23">
        <v>1600</v>
      </c>
      <c r="K36" s="21">
        <v>9800</v>
      </c>
      <c r="L36" s="21">
        <v>9400</v>
      </c>
      <c r="M36" s="21">
        <f t="shared" si="2"/>
        <v>19200</v>
      </c>
      <c r="N36" s="22"/>
      <c r="O36" s="22">
        <f t="shared" si="3"/>
        <v>0</v>
      </c>
      <c r="P36" s="42"/>
      <c r="Q36" s="22"/>
    </row>
    <row r="37" spans="1:17" ht="45.75" thickBot="1">
      <c r="A37" s="19">
        <v>8</v>
      </c>
      <c r="B37" s="3" t="s">
        <v>41</v>
      </c>
      <c r="C37" s="19" t="s">
        <v>10</v>
      </c>
      <c r="D37" s="19">
        <v>0</v>
      </c>
      <c r="E37" s="53">
        <v>0</v>
      </c>
      <c r="F37" s="53"/>
      <c r="G37" s="19">
        <v>0</v>
      </c>
      <c r="H37" s="19">
        <v>0</v>
      </c>
      <c r="I37" s="23">
        <v>2000</v>
      </c>
      <c r="J37" s="23">
        <v>1600</v>
      </c>
      <c r="K37" s="21">
        <v>2000</v>
      </c>
      <c r="L37" s="21">
        <v>1600</v>
      </c>
      <c r="M37" s="21">
        <f t="shared" si="2"/>
        <v>3600</v>
      </c>
      <c r="N37" s="22"/>
      <c r="O37" s="22">
        <f t="shared" si="3"/>
        <v>0</v>
      </c>
      <c r="P37" s="42"/>
      <c r="Q37" s="22"/>
    </row>
    <row r="38" spans="1:17" ht="68.25" thickBot="1">
      <c r="A38" s="19">
        <v>9</v>
      </c>
      <c r="B38" s="3" t="s">
        <v>42</v>
      </c>
      <c r="C38" s="19" t="s">
        <v>10</v>
      </c>
      <c r="D38" s="19">
        <v>0</v>
      </c>
      <c r="E38" s="53">
        <v>0</v>
      </c>
      <c r="F38" s="53"/>
      <c r="G38" s="19">
        <v>4</v>
      </c>
      <c r="H38" s="19">
        <v>4</v>
      </c>
      <c r="I38" s="19">
        <v>0</v>
      </c>
      <c r="J38" s="19">
        <v>0</v>
      </c>
      <c r="K38" s="20">
        <v>4</v>
      </c>
      <c r="L38" s="20">
        <v>4</v>
      </c>
      <c r="M38" s="21">
        <f t="shared" si="2"/>
        <v>8</v>
      </c>
      <c r="N38" s="22"/>
      <c r="O38" s="22">
        <f t="shared" si="3"/>
        <v>0</v>
      </c>
      <c r="P38" s="42"/>
      <c r="Q38" s="22"/>
    </row>
    <row r="39" spans="1:17" ht="57" thickBot="1">
      <c r="A39" s="19">
        <v>10</v>
      </c>
      <c r="B39" s="3" t="s">
        <v>43</v>
      </c>
      <c r="C39" s="19" t="s">
        <v>10</v>
      </c>
      <c r="D39" s="19">
        <v>0</v>
      </c>
      <c r="E39" s="53">
        <v>0</v>
      </c>
      <c r="F39" s="53"/>
      <c r="G39" s="19">
        <v>2</v>
      </c>
      <c r="H39" s="19">
        <v>2</v>
      </c>
      <c r="I39" s="19">
        <v>0</v>
      </c>
      <c r="J39" s="19">
        <v>0</v>
      </c>
      <c r="K39" s="20">
        <v>2</v>
      </c>
      <c r="L39" s="20">
        <v>2</v>
      </c>
      <c r="M39" s="21">
        <f t="shared" si="2"/>
        <v>4</v>
      </c>
      <c r="N39" s="22"/>
      <c r="O39" s="22">
        <f t="shared" si="3"/>
        <v>0</v>
      </c>
      <c r="P39" s="42"/>
      <c r="Q39" s="22"/>
    </row>
    <row r="40" spans="1:17" ht="34.5" thickBot="1">
      <c r="A40" s="19">
        <v>11</v>
      </c>
      <c r="B40" s="3" t="s">
        <v>44</v>
      </c>
      <c r="C40" s="19" t="s">
        <v>10</v>
      </c>
      <c r="D40" s="19">
        <v>0</v>
      </c>
      <c r="E40" s="53">
        <v>0</v>
      </c>
      <c r="F40" s="53"/>
      <c r="G40" s="19">
        <v>0</v>
      </c>
      <c r="H40" s="19">
        <v>0</v>
      </c>
      <c r="I40" s="19">
        <v>250</v>
      </c>
      <c r="J40" s="19">
        <v>200</v>
      </c>
      <c r="K40" s="20">
        <v>250</v>
      </c>
      <c r="L40" s="20">
        <v>200</v>
      </c>
      <c r="M40" s="21">
        <f t="shared" si="2"/>
        <v>450</v>
      </c>
      <c r="N40" s="22"/>
      <c r="O40" s="22">
        <f t="shared" si="3"/>
        <v>0</v>
      </c>
      <c r="P40" s="42"/>
      <c r="Q40" s="19"/>
    </row>
    <row r="41" spans="1:17" ht="34.5" thickBot="1">
      <c r="A41" s="19">
        <v>12</v>
      </c>
      <c r="B41" s="3" t="s">
        <v>45</v>
      </c>
      <c r="C41" s="19" t="s">
        <v>10</v>
      </c>
      <c r="D41" s="19">
        <v>0</v>
      </c>
      <c r="E41" s="53">
        <v>0</v>
      </c>
      <c r="F41" s="53"/>
      <c r="G41" s="19">
        <v>0</v>
      </c>
      <c r="H41" s="19">
        <v>0</v>
      </c>
      <c r="I41" s="19">
        <v>700</v>
      </c>
      <c r="J41" s="19">
        <v>400</v>
      </c>
      <c r="K41" s="20">
        <v>700</v>
      </c>
      <c r="L41" s="20">
        <v>400</v>
      </c>
      <c r="M41" s="21">
        <f t="shared" si="2"/>
        <v>1100</v>
      </c>
      <c r="N41" s="22"/>
      <c r="O41" s="22">
        <f t="shared" si="3"/>
        <v>0</v>
      </c>
      <c r="P41" s="42"/>
      <c r="Q41" s="22"/>
    </row>
    <row r="42" spans="1:17" ht="90" thickBot="1">
      <c r="A42" s="19">
        <v>13</v>
      </c>
      <c r="B42" s="3" t="s">
        <v>46</v>
      </c>
      <c r="C42" s="19" t="s">
        <v>10</v>
      </c>
      <c r="D42" s="23">
        <v>40000</v>
      </c>
      <c r="E42" s="56">
        <v>60000</v>
      </c>
      <c r="F42" s="56"/>
      <c r="G42" s="19">
        <v>200</v>
      </c>
      <c r="H42" s="19">
        <v>200</v>
      </c>
      <c r="I42" s="19">
        <v>0</v>
      </c>
      <c r="J42" s="19">
        <v>0</v>
      </c>
      <c r="K42" s="21">
        <v>40200</v>
      </c>
      <c r="L42" s="21">
        <v>60200</v>
      </c>
      <c r="M42" s="21">
        <f t="shared" si="2"/>
        <v>100400</v>
      </c>
      <c r="N42" s="22"/>
      <c r="O42" s="22">
        <f t="shared" si="3"/>
        <v>0</v>
      </c>
      <c r="P42" s="42"/>
      <c r="Q42" s="22"/>
    </row>
    <row r="43" spans="1:17" ht="68.25" thickBot="1">
      <c r="A43" s="19">
        <v>14</v>
      </c>
      <c r="B43" s="3" t="s">
        <v>47</v>
      </c>
      <c r="C43" s="19" t="s">
        <v>10</v>
      </c>
      <c r="D43" s="19">
        <v>0</v>
      </c>
      <c r="E43" s="53">
        <v>0</v>
      </c>
      <c r="F43" s="53"/>
      <c r="G43" s="19">
        <v>200</v>
      </c>
      <c r="H43" s="19">
        <v>200</v>
      </c>
      <c r="I43" s="19">
        <v>0</v>
      </c>
      <c r="J43" s="19">
        <v>0</v>
      </c>
      <c r="K43" s="20">
        <v>200</v>
      </c>
      <c r="L43" s="20">
        <v>200</v>
      </c>
      <c r="M43" s="21">
        <f t="shared" si="2"/>
        <v>400</v>
      </c>
      <c r="N43" s="22"/>
      <c r="O43" s="22">
        <f t="shared" si="3"/>
        <v>0</v>
      </c>
      <c r="P43" s="42"/>
      <c r="Q43" s="22"/>
    </row>
    <row r="44" spans="1:17" ht="79.5" thickBot="1">
      <c r="A44" s="19">
        <v>15</v>
      </c>
      <c r="B44" s="3" t="s">
        <v>48</v>
      </c>
      <c r="C44" s="19" t="s">
        <v>10</v>
      </c>
      <c r="D44" s="19">
        <v>0</v>
      </c>
      <c r="E44" s="53">
        <v>0</v>
      </c>
      <c r="F44" s="53"/>
      <c r="G44" s="19">
        <v>200</v>
      </c>
      <c r="H44" s="19">
        <v>200</v>
      </c>
      <c r="I44" s="19">
        <v>0</v>
      </c>
      <c r="J44" s="19">
        <v>0</v>
      </c>
      <c r="K44" s="20">
        <v>200</v>
      </c>
      <c r="L44" s="20">
        <v>200</v>
      </c>
      <c r="M44" s="21">
        <f t="shared" si="2"/>
        <v>400</v>
      </c>
      <c r="N44" s="22"/>
      <c r="O44" s="22">
        <f t="shared" si="3"/>
        <v>0</v>
      </c>
      <c r="P44" s="42"/>
      <c r="Q44" s="22"/>
    </row>
    <row r="45" spans="1:17" ht="79.5" thickBot="1">
      <c r="A45" s="19">
        <v>16</v>
      </c>
      <c r="B45" s="3" t="s">
        <v>49</v>
      </c>
      <c r="C45" s="19" t="s">
        <v>10</v>
      </c>
      <c r="D45" s="23">
        <v>7000</v>
      </c>
      <c r="E45" s="56">
        <v>8000</v>
      </c>
      <c r="F45" s="56"/>
      <c r="G45" s="23">
        <v>1000</v>
      </c>
      <c r="H45" s="23">
        <v>1000</v>
      </c>
      <c r="I45" s="19">
        <v>800</v>
      </c>
      <c r="J45" s="19">
        <v>400</v>
      </c>
      <c r="K45" s="21">
        <v>8800</v>
      </c>
      <c r="L45" s="21">
        <v>9400</v>
      </c>
      <c r="M45" s="21">
        <f t="shared" si="2"/>
        <v>18200</v>
      </c>
      <c r="N45" s="22"/>
      <c r="O45" s="22">
        <f t="shared" si="3"/>
        <v>0</v>
      </c>
      <c r="P45" s="42"/>
      <c r="Q45" s="22"/>
    </row>
    <row r="46" spans="1:17" ht="79.5" thickBot="1">
      <c r="A46" s="19">
        <v>17</v>
      </c>
      <c r="B46" s="3" t="s">
        <v>50</v>
      </c>
      <c r="C46" s="19" t="s">
        <v>10</v>
      </c>
      <c r="D46" s="19">
        <v>0</v>
      </c>
      <c r="E46" s="53">
        <v>0</v>
      </c>
      <c r="F46" s="53"/>
      <c r="G46" s="19">
        <v>5</v>
      </c>
      <c r="H46" s="19">
        <v>5</v>
      </c>
      <c r="I46" s="19">
        <v>40</v>
      </c>
      <c r="J46" s="19">
        <v>20</v>
      </c>
      <c r="K46" s="20">
        <v>45</v>
      </c>
      <c r="L46" s="20">
        <v>25</v>
      </c>
      <c r="M46" s="21">
        <f t="shared" si="2"/>
        <v>70</v>
      </c>
      <c r="N46" s="22"/>
      <c r="O46" s="22">
        <f t="shared" si="3"/>
        <v>0</v>
      </c>
      <c r="P46" s="42"/>
      <c r="Q46" s="22"/>
    </row>
    <row r="47" spans="1:17" ht="79.5" thickBot="1">
      <c r="A47" s="19">
        <v>18</v>
      </c>
      <c r="B47" s="3" t="s">
        <v>51</v>
      </c>
      <c r="C47" s="19" t="s">
        <v>10</v>
      </c>
      <c r="D47" s="19">
        <v>0</v>
      </c>
      <c r="E47" s="53">
        <v>0</v>
      </c>
      <c r="F47" s="53"/>
      <c r="G47" s="19">
        <v>10</v>
      </c>
      <c r="H47" s="19">
        <v>10</v>
      </c>
      <c r="I47" s="19">
        <v>50</v>
      </c>
      <c r="J47" s="19">
        <v>30</v>
      </c>
      <c r="K47" s="20">
        <v>60</v>
      </c>
      <c r="L47" s="20">
        <v>40</v>
      </c>
      <c r="M47" s="21">
        <f t="shared" si="2"/>
        <v>100</v>
      </c>
      <c r="N47" s="22"/>
      <c r="O47" s="22">
        <f t="shared" si="3"/>
        <v>0</v>
      </c>
      <c r="P47" s="42"/>
      <c r="Q47" s="22"/>
    </row>
    <row r="48" spans="1:17" ht="68.25" thickBot="1">
      <c r="A48" s="19">
        <v>19</v>
      </c>
      <c r="B48" s="3" t="s">
        <v>52</v>
      </c>
      <c r="C48" s="19" t="s">
        <v>10</v>
      </c>
      <c r="D48" s="19">
        <v>50</v>
      </c>
      <c r="E48" s="53">
        <v>50</v>
      </c>
      <c r="F48" s="53"/>
      <c r="G48" s="19">
        <v>70</v>
      </c>
      <c r="H48" s="19">
        <v>70</v>
      </c>
      <c r="I48" s="19">
        <v>0</v>
      </c>
      <c r="J48" s="19">
        <v>0</v>
      </c>
      <c r="K48" s="20">
        <v>120</v>
      </c>
      <c r="L48" s="20">
        <v>120</v>
      </c>
      <c r="M48" s="21">
        <f t="shared" si="2"/>
        <v>240</v>
      </c>
      <c r="N48" s="22"/>
      <c r="O48" s="22">
        <f t="shared" si="3"/>
        <v>0</v>
      </c>
      <c r="P48" s="42"/>
      <c r="Q48" s="22"/>
    </row>
    <row r="49" spans="1:17" ht="57" thickBot="1">
      <c r="A49" s="19">
        <v>20</v>
      </c>
      <c r="B49" s="3" t="s">
        <v>53</v>
      </c>
      <c r="C49" s="19" t="s">
        <v>10</v>
      </c>
      <c r="D49" s="19">
        <v>0</v>
      </c>
      <c r="E49" s="53">
        <v>0</v>
      </c>
      <c r="F49" s="53"/>
      <c r="G49" s="19">
        <v>200</v>
      </c>
      <c r="H49" s="19">
        <v>200</v>
      </c>
      <c r="I49" s="19">
        <v>0</v>
      </c>
      <c r="J49" s="19">
        <v>0</v>
      </c>
      <c r="K49" s="20">
        <v>200</v>
      </c>
      <c r="L49" s="20">
        <v>200</v>
      </c>
      <c r="M49" s="21">
        <f t="shared" si="2"/>
        <v>400</v>
      </c>
      <c r="N49" s="22"/>
      <c r="O49" s="22">
        <f t="shared" si="3"/>
        <v>0</v>
      </c>
      <c r="P49" s="42"/>
      <c r="Q49" s="22"/>
    </row>
    <row r="50" spans="1:17" ht="12" thickBot="1">
      <c r="A50" s="19">
        <v>21</v>
      </c>
      <c r="B50" s="3" t="s">
        <v>54</v>
      </c>
      <c r="C50" s="19" t="s">
        <v>55</v>
      </c>
      <c r="D50" s="19">
        <v>300</v>
      </c>
      <c r="E50" s="53">
        <v>300</v>
      </c>
      <c r="F50" s="53"/>
      <c r="G50" s="19">
        <v>0</v>
      </c>
      <c r="H50" s="19">
        <v>0</v>
      </c>
      <c r="I50" s="19">
        <v>0</v>
      </c>
      <c r="J50" s="19">
        <v>0</v>
      </c>
      <c r="K50" s="20">
        <v>300</v>
      </c>
      <c r="L50" s="20">
        <v>300</v>
      </c>
      <c r="M50" s="21">
        <f t="shared" si="2"/>
        <v>600</v>
      </c>
      <c r="N50" s="22"/>
      <c r="O50" s="22">
        <f t="shared" si="3"/>
        <v>0</v>
      </c>
      <c r="P50" s="42"/>
      <c r="Q50" s="22"/>
    </row>
    <row r="51" spans="1:17" ht="135.75" thickBot="1">
      <c r="A51" s="19">
        <v>22</v>
      </c>
      <c r="B51" s="3" t="s">
        <v>56</v>
      </c>
      <c r="C51" s="19" t="s">
        <v>10</v>
      </c>
      <c r="D51" s="19">
        <v>0</v>
      </c>
      <c r="E51" s="53">
        <v>0</v>
      </c>
      <c r="F51" s="53"/>
      <c r="G51" s="19">
        <v>10</v>
      </c>
      <c r="H51" s="19">
        <v>10</v>
      </c>
      <c r="I51" s="19">
        <v>0</v>
      </c>
      <c r="J51" s="19">
        <v>0</v>
      </c>
      <c r="K51" s="20">
        <v>10</v>
      </c>
      <c r="L51" s="20">
        <v>10</v>
      </c>
      <c r="M51" s="21">
        <f t="shared" si="2"/>
        <v>20</v>
      </c>
      <c r="N51" s="22"/>
      <c r="O51" s="22">
        <f t="shared" si="3"/>
        <v>0</v>
      </c>
      <c r="P51" s="42"/>
      <c r="Q51" s="22"/>
    </row>
    <row r="52" spans="1:17" ht="113.25" thickBot="1">
      <c r="A52" s="19">
        <v>23</v>
      </c>
      <c r="B52" s="3" t="s">
        <v>57</v>
      </c>
      <c r="C52" s="19" t="s">
        <v>10</v>
      </c>
      <c r="D52" s="19">
        <v>200</v>
      </c>
      <c r="E52" s="53">
        <v>200</v>
      </c>
      <c r="F52" s="53"/>
      <c r="G52" s="19">
        <v>0</v>
      </c>
      <c r="H52" s="19">
        <v>0</v>
      </c>
      <c r="I52" s="19">
        <v>0</v>
      </c>
      <c r="J52" s="19">
        <v>0</v>
      </c>
      <c r="K52" s="20">
        <v>200</v>
      </c>
      <c r="L52" s="20">
        <v>200</v>
      </c>
      <c r="M52" s="21">
        <f t="shared" si="2"/>
        <v>400</v>
      </c>
      <c r="N52" s="22"/>
      <c r="O52" s="22">
        <f t="shared" si="3"/>
        <v>0</v>
      </c>
      <c r="P52" s="42"/>
      <c r="Q52" s="22"/>
    </row>
    <row r="53" spans="1:17" ht="135.75" thickBot="1">
      <c r="A53" s="19">
        <v>24</v>
      </c>
      <c r="B53" s="3" t="s">
        <v>58</v>
      </c>
      <c r="C53" s="19" t="s">
        <v>10</v>
      </c>
      <c r="D53" s="19">
        <v>0</v>
      </c>
      <c r="E53" s="53">
        <v>0</v>
      </c>
      <c r="F53" s="53"/>
      <c r="G53" s="19">
        <v>60</v>
      </c>
      <c r="H53" s="19">
        <v>60</v>
      </c>
      <c r="I53" s="19">
        <v>0</v>
      </c>
      <c r="J53" s="19">
        <v>0</v>
      </c>
      <c r="K53" s="20">
        <v>60</v>
      </c>
      <c r="L53" s="20">
        <v>60</v>
      </c>
      <c r="M53" s="21">
        <f t="shared" si="2"/>
        <v>120</v>
      </c>
      <c r="N53" s="22"/>
      <c r="O53" s="22">
        <f t="shared" si="3"/>
        <v>0</v>
      </c>
      <c r="P53" s="42"/>
      <c r="Q53" s="22"/>
    </row>
    <row r="54" spans="1:17" ht="23.25" thickBot="1">
      <c r="A54" s="19">
        <v>25</v>
      </c>
      <c r="B54" s="3" t="s">
        <v>59</v>
      </c>
      <c r="C54" s="19" t="s">
        <v>10</v>
      </c>
      <c r="D54" s="19">
        <v>200</v>
      </c>
      <c r="E54" s="53">
        <v>200</v>
      </c>
      <c r="F54" s="53"/>
      <c r="G54" s="19">
        <v>0</v>
      </c>
      <c r="H54" s="19">
        <v>0</v>
      </c>
      <c r="I54" s="19">
        <v>0</v>
      </c>
      <c r="J54" s="19">
        <v>0</v>
      </c>
      <c r="K54" s="20">
        <v>200</v>
      </c>
      <c r="L54" s="20">
        <v>200</v>
      </c>
      <c r="M54" s="21">
        <f t="shared" si="2"/>
        <v>400</v>
      </c>
      <c r="N54" s="22"/>
      <c r="O54" s="22">
        <f t="shared" si="3"/>
        <v>0</v>
      </c>
      <c r="P54" s="42"/>
      <c r="Q54" s="22"/>
    </row>
    <row r="55" spans="1:17" ht="12" thickBot="1">
      <c r="A55" s="55" t="s">
        <v>60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13">
        <f>SUM(O30:O54)</f>
        <v>0</v>
      </c>
      <c r="P55" s="43"/>
      <c r="Q55" s="13"/>
    </row>
    <row r="56" spans="1:17" ht="12" thickBot="1">
      <c r="A56" s="55" t="s">
        <v>61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23.25" thickBot="1">
      <c r="A57" s="19">
        <v>1</v>
      </c>
      <c r="B57" s="3" t="s">
        <v>62</v>
      </c>
      <c r="C57" s="19" t="s">
        <v>10</v>
      </c>
      <c r="D57" s="23">
        <v>1000</v>
      </c>
      <c r="E57" s="56">
        <v>2000</v>
      </c>
      <c r="F57" s="56"/>
      <c r="G57" s="19">
        <v>300</v>
      </c>
      <c r="H57" s="19">
        <v>300</v>
      </c>
      <c r="I57" s="19">
        <v>0</v>
      </c>
      <c r="J57" s="19">
        <v>0</v>
      </c>
      <c r="K57" s="21">
        <v>1300</v>
      </c>
      <c r="L57" s="21">
        <v>2300</v>
      </c>
      <c r="M57" s="21">
        <f>K57+L57</f>
        <v>3600</v>
      </c>
      <c r="N57" s="22"/>
      <c r="O57" s="22">
        <f>N57</f>
        <v>0</v>
      </c>
      <c r="P57" s="42"/>
      <c r="Q57" s="22"/>
    </row>
    <row r="58" spans="1:17" ht="45.75" thickBot="1">
      <c r="A58" s="19">
        <v>2</v>
      </c>
      <c r="B58" s="3" t="s">
        <v>63</v>
      </c>
      <c r="C58" s="19" t="s">
        <v>10</v>
      </c>
      <c r="D58" s="23">
        <v>3000</v>
      </c>
      <c r="E58" s="56">
        <v>5000</v>
      </c>
      <c r="F58" s="56"/>
      <c r="G58" s="23">
        <v>3000</v>
      </c>
      <c r="H58" s="23">
        <v>3000</v>
      </c>
      <c r="I58" s="19">
        <v>200</v>
      </c>
      <c r="J58" s="19">
        <v>100</v>
      </c>
      <c r="K58" s="21">
        <v>6200</v>
      </c>
      <c r="L58" s="21">
        <v>8100</v>
      </c>
      <c r="M58" s="21">
        <f t="shared" ref="M58:M103" si="4">K58+L58</f>
        <v>14300</v>
      </c>
      <c r="N58" s="22"/>
      <c r="O58" s="22">
        <f t="shared" ref="O58:O103" si="5">N58</f>
        <v>0</v>
      </c>
      <c r="P58" s="42"/>
      <c r="Q58" s="22"/>
    </row>
    <row r="59" spans="1:17" ht="57" thickBot="1">
      <c r="A59" s="19">
        <v>3</v>
      </c>
      <c r="B59" s="3" t="s">
        <v>64</v>
      </c>
      <c r="C59" s="19" t="s">
        <v>10</v>
      </c>
      <c r="D59" s="19">
        <v>0</v>
      </c>
      <c r="E59" s="53">
        <v>0</v>
      </c>
      <c r="F59" s="53"/>
      <c r="G59" s="19">
        <v>200</v>
      </c>
      <c r="H59" s="19">
        <v>200</v>
      </c>
      <c r="I59" s="19">
        <v>0</v>
      </c>
      <c r="J59" s="19">
        <v>0</v>
      </c>
      <c r="K59" s="20">
        <v>200</v>
      </c>
      <c r="L59" s="20">
        <v>200</v>
      </c>
      <c r="M59" s="21">
        <f t="shared" si="4"/>
        <v>400</v>
      </c>
      <c r="N59" s="22"/>
      <c r="O59" s="22">
        <f t="shared" si="5"/>
        <v>0</v>
      </c>
      <c r="P59" s="42"/>
      <c r="Q59" s="22"/>
    </row>
    <row r="60" spans="1:17" ht="45.75" thickBot="1">
      <c r="A60" s="19">
        <v>4</v>
      </c>
      <c r="B60" s="3" t="s">
        <v>65</v>
      </c>
      <c r="C60" s="19" t="s">
        <v>10</v>
      </c>
      <c r="D60" s="19">
        <v>200</v>
      </c>
      <c r="E60" s="53">
        <v>300</v>
      </c>
      <c r="F60" s="53"/>
      <c r="G60" s="19">
        <v>200</v>
      </c>
      <c r="H60" s="19">
        <v>200</v>
      </c>
      <c r="I60" s="19">
        <v>0</v>
      </c>
      <c r="J60" s="19">
        <v>0</v>
      </c>
      <c r="K60" s="20">
        <v>400</v>
      </c>
      <c r="L60" s="20">
        <v>500</v>
      </c>
      <c r="M60" s="21">
        <f t="shared" si="4"/>
        <v>900</v>
      </c>
      <c r="N60" s="22"/>
      <c r="O60" s="22">
        <f t="shared" si="5"/>
        <v>0</v>
      </c>
      <c r="P60" s="42"/>
      <c r="Q60" s="22"/>
    </row>
    <row r="61" spans="1:17" ht="45.75" thickBot="1">
      <c r="A61" s="19">
        <v>5</v>
      </c>
      <c r="B61" s="3" t="s">
        <v>66</v>
      </c>
      <c r="C61" s="19" t="s">
        <v>10</v>
      </c>
      <c r="D61" s="19">
        <v>300</v>
      </c>
      <c r="E61" s="53">
        <v>400</v>
      </c>
      <c r="F61" s="53"/>
      <c r="G61" s="19">
        <v>100</v>
      </c>
      <c r="H61" s="19">
        <v>100</v>
      </c>
      <c r="I61" s="19">
        <v>120</v>
      </c>
      <c r="J61" s="19">
        <v>100</v>
      </c>
      <c r="K61" s="20">
        <v>520</v>
      </c>
      <c r="L61" s="20">
        <v>600</v>
      </c>
      <c r="M61" s="21">
        <f t="shared" si="4"/>
        <v>1120</v>
      </c>
      <c r="N61" s="22"/>
      <c r="O61" s="22">
        <f t="shared" si="5"/>
        <v>0</v>
      </c>
      <c r="P61" s="42"/>
      <c r="Q61" s="22"/>
    </row>
    <row r="62" spans="1:17" ht="147" thickBot="1">
      <c r="A62" s="19">
        <v>6</v>
      </c>
      <c r="B62" s="3" t="s">
        <v>67</v>
      </c>
      <c r="C62" s="19" t="s">
        <v>10</v>
      </c>
      <c r="D62" s="19">
        <v>800</v>
      </c>
      <c r="E62" s="53">
        <v>800</v>
      </c>
      <c r="F62" s="53"/>
      <c r="G62" s="19">
        <v>100</v>
      </c>
      <c r="H62" s="19">
        <v>100</v>
      </c>
      <c r="I62" s="19">
        <v>0</v>
      </c>
      <c r="J62" s="19">
        <v>0</v>
      </c>
      <c r="K62" s="20">
        <v>900</v>
      </c>
      <c r="L62" s="20">
        <v>900</v>
      </c>
      <c r="M62" s="21">
        <f t="shared" si="4"/>
        <v>1800</v>
      </c>
      <c r="N62" s="22"/>
      <c r="O62" s="22">
        <f t="shared" si="5"/>
        <v>0</v>
      </c>
      <c r="P62" s="42"/>
      <c r="Q62" s="22"/>
    </row>
    <row r="63" spans="1:17" ht="68.25" thickBot="1">
      <c r="A63" s="19">
        <v>7</v>
      </c>
      <c r="B63" s="3" t="s">
        <v>68</v>
      </c>
      <c r="C63" s="19" t="s">
        <v>10</v>
      </c>
      <c r="D63" s="19">
        <v>150</v>
      </c>
      <c r="E63" s="53">
        <v>200</v>
      </c>
      <c r="F63" s="53"/>
      <c r="G63" s="19">
        <v>70</v>
      </c>
      <c r="H63" s="19">
        <v>70</v>
      </c>
      <c r="I63" s="19">
        <v>100</v>
      </c>
      <c r="J63" s="19">
        <v>90</v>
      </c>
      <c r="K63" s="20">
        <v>320</v>
      </c>
      <c r="L63" s="20">
        <v>360</v>
      </c>
      <c r="M63" s="21">
        <f t="shared" si="4"/>
        <v>680</v>
      </c>
      <c r="N63" s="22"/>
      <c r="O63" s="22">
        <f t="shared" si="5"/>
        <v>0</v>
      </c>
      <c r="P63" s="42"/>
      <c r="Q63" s="22"/>
    </row>
    <row r="64" spans="1:17" ht="34.5" thickBot="1">
      <c r="A64" s="19">
        <v>8</v>
      </c>
      <c r="B64" s="3" t="s">
        <v>69</v>
      </c>
      <c r="C64" s="19" t="s">
        <v>10</v>
      </c>
      <c r="D64" s="19">
        <v>0</v>
      </c>
      <c r="E64" s="53">
        <v>0</v>
      </c>
      <c r="F64" s="53"/>
      <c r="G64" s="19">
        <v>70</v>
      </c>
      <c r="H64" s="19">
        <v>100</v>
      </c>
      <c r="I64" s="19">
        <v>100</v>
      </c>
      <c r="J64" s="19">
        <v>80</v>
      </c>
      <c r="K64" s="20">
        <v>170</v>
      </c>
      <c r="L64" s="20">
        <v>180</v>
      </c>
      <c r="M64" s="21">
        <f t="shared" si="4"/>
        <v>350</v>
      </c>
      <c r="N64" s="22"/>
      <c r="O64" s="22">
        <f t="shared" si="5"/>
        <v>0</v>
      </c>
      <c r="P64" s="42"/>
      <c r="Q64" s="22"/>
    </row>
    <row r="65" spans="1:17" ht="45.75" thickBot="1">
      <c r="A65" s="19">
        <v>9</v>
      </c>
      <c r="B65" s="3" t="s">
        <v>70</v>
      </c>
      <c r="C65" s="19" t="s">
        <v>10</v>
      </c>
      <c r="D65" s="23">
        <v>1000</v>
      </c>
      <c r="E65" s="56">
        <v>1000</v>
      </c>
      <c r="F65" s="56"/>
      <c r="G65" s="19">
        <v>100</v>
      </c>
      <c r="H65" s="19">
        <v>100</v>
      </c>
      <c r="I65" s="19">
        <v>0</v>
      </c>
      <c r="J65" s="19">
        <v>0</v>
      </c>
      <c r="K65" s="21">
        <v>1100</v>
      </c>
      <c r="L65" s="21">
        <v>1100</v>
      </c>
      <c r="M65" s="21">
        <f t="shared" si="4"/>
        <v>2200</v>
      </c>
      <c r="N65" s="22"/>
      <c r="O65" s="22">
        <f t="shared" si="5"/>
        <v>0</v>
      </c>
      <c r="P65" s="42"/>
      <c r="Q65" s="22"/>
    </row>
    <row r="66" spans="1:17" ht="45.75" thickBot="1">
      <c r="A66" s="19">
        <v>10</v>
      </c>
      <c r="B66" s="3" t="s">
        <v>71</v>
      </c>
      <c r="C66" s="19" t="s">
        <v>10</v>
      </c>
      <c r="D66" s="19">
        <v>500</v>
      </c>
      <c r="E66" s="53">
        <v>500</v>
      </c>
      <c r="F66" s="53"/>
      <c r="G66" s="19">
        <v>100</v>
      </c>
      <c r="H66" s="19">
        <v>100</v>
      </c>
      <c r="I66" s="19">
        <v>0</v>
      </c>
      <c r="J66" s="19">
        <v>0</v>
      </c>
      <c r="K66" s="20">
        <v>600</v>
      </c>
      <c r="L66" s="20">
        <v>600</v>
      </c>
      <c r="M66" s="21">
        <f t="shared" si="4"/>
        <v>1200</v>
      </c>
      <c r="N66" s="22"/>
      <c r="O66" s="22">
        <f t="shared" si="5"/>
        <v>0</v>
      </c>
      <c r="P66" s="42"/>
      <c r="Q66" s="22"/>
    </row>
    <row r="67" spans="1:17" ht="45.75" thickBot="1">
      <c r="A67" s="19">
        <v>11</v>
      </c>
      <c r="B67" s="3" t="s">
        <v>72</v>
      </c>
      <c r="C67" s="19" t="s">
        <v>10</v>
      </c>
      <c r="D67" s="23">
        <v>1000</v>
      </c>
      <c r="E67" s="56">
        <v>1000</v>
      </c>
      <c r="F67" s="56"/>
      <c r="G67" s="19">
        <v>100</v>
      </c>
      <c r="H67" s="19">
        <v>100</v>
      </c>
      <c r="I67" s="19">
        <v>0</v>
      </c>
      <c r="J67" s="19">
        <v>0</v>
      </c>
      <c r="K67" s="21">
        <v>1100</v>
      </c>
      <c r="L67" s="21">
        <v>1100</v>
      </c>
      <c r="M67" s="21">
        <f t="shared" si="4"/>
        <v>2200</v>
      </c>
      <c r="N67" s="22"/>
      <c r="O67" s="22">
        <f t="shared" si="5"/>
        <v>0</v>
      </c>
      <c r="P67" s="42"/>
      <c r="Q67" s="22"/>
    </row>
    <row r="68" spans="1:17" ht="12" thickBot="1">
      <c r="A68" s="19">
        <v>12</v>
      </c>
      <c r="B68" s="3" t="s">
        <v>73</v>
      </c>
      <c r="C68" s="19" t="s">
        <v>10</v>
      </c>
      <c r="D68" s="19">
        <v>0</v>
      </c>
      <c r="E68" s="53">
        <v>0</v>
      </c>
      <c r="F68" s="53"/>
      <c r="G68" s="19">
        <v>100</v>
      </c>
      <c r="H68" s="19">
        <v>100</v>
      </c>
      <c r="I68" s="19">
        <v>0</v>
      </c>
      <c r="J68" s="19">
        <v>0</v>
      </c>
      <c r="K68" s="20">
        <v>100</v>
      </c>
      <c r="L68" s="20">
        <v>100</v>
      </c>
      <c r="M68" s="21">
        <f t="shared" si="4"/>
        <v>200</v>
      </c>
      <c r="N68" s="22"/>
      <c r="O68" s="22">
        <f t="shared" si="5"/>
        <v>0</v>
      </c>
      <c r="P68" s="42"/>
      <c r="Q68" s="22"/>
    </row>
    <row r="69" spans="1:17" ht="68.25" thickBot="1">
      <c r="A69" s="19">
        <v>13</v>
      </c>
      <c r="B69" s="3" t="s">
        <v>74</v>
      </c>
      <c r="C69" s="19" t="s">
        <v>10</v>
      </c>
      <c r="D69" s="23">
        <v>1000</v>
      </c>
      <c r="E69" s="56">
        <v>1000</v>
      </c>
      <c r="F69" s="56"/>
      <c r="G69" s="19">
        <v>80</v>
      </c>
      <c r="H69" s="19">
        <v>50</v>
      </c>
      <c r="I69" s="19">
        <v>40</v>
      </c>
      <c r="J69" s="19">
        <v>24</v>
      </c>
      <c r="K69" s="21">
        <v>1120</v>
      </c>
      <c r="L69" s="21">
        <v>1074</v>
      </c>
      <c r="M69" s="21">
        <f t="shared" si="4"/>
        <v>2194</v>
      </c>
      <c r="N69" s="22"/>
      <c r="O69" s="22">
        <f t="shared" si="5"/>
        <v>0</v>
      </c>
      <c r="P69" s="42"/>
      <c r="Q69" s="22"/>
    </row>
    <row r="70" spans="1:17" ht="34.5" thickBot="1">
      <c r="A70" s="19">
        <v>14</v>
      </c>
      <c r="B70" s="3" t="s">
        <v>75</v>
      </c>
      <c r="C70" s="19" t="s">
        <v>10</v>
      </c>
      <c r="D70" s="19">
        <v>200</v>
      </c>
      <c r="E70" s="53">
        <v>200</v>
      </c>
      <c r="F70" s="53"/>
      <c r="G70" s="19">
        <v>80</v>
      </c>
      <c r="H70" s="19">
        <v>100</v>
      </c>
      <c r="I70" s="19">
        <v>150</v>
      </c>
      <c r="J70" s="19">
        <v>100</v>
      </c>
      <c r="K70" s="20">
        <v>430</v>
      </c>
      <c r="L70" s="20">
        <v>400</v>
      </c>
      <c r="M70" s="21">
        <f t="shared" si="4"/>
        <v>830</v>
      </c>
      <c r="N70" s="22"/>
      <c r="O70" s="22">
        <f t="shared" si="5"/>
        <v>0</v>
      </c>
      <c r="P70" s="42"/>
      <c r="Q70" s="22"/>
    </row>
    <row r="71" spans="1:17" ht="34.5" thickBot="1">
      <c r="A71" s="19">
        <v>15</v>
      </c>
      <c r="B71" s="3" t="s">
        <v>76</v>
      </c>
      <c r="C71" s="19" t="s">
        <v>10</v>
      </c>
      <c r="D71" s="19">
        <v>150</v>
      </c>
      <c r="E71" s="53">
        <v>200</v>
      </c>
      <c r="F71" s="53"/>
      <c r="G71" s="19">
        <v>20</v>
      </c>
      <c r="H71" s="19">
        <v>20</v>
      </c>
      <c r="I71" s="19">
        <v>0</v>
      </c>
      <c r="J71" s="19">
        <v>0</v>
      </c>
      <c r="K71" s="20">
        <v>170</v>
      </c>
      <c r="L71" s="20">
        <v>220</v>
      </c>
      <c r="M71" s="21">
        <f t="shared" si="4"/>
        <v>390</v>
      </c>
      <c r="N71" s="22"/>
      <c r="O71" s="22">
        <f t="shared" si="5"/>
        <v>0</v>
      </c>
      <c r="P71" s="42"/>
      <c r="Q71" s="22"/>
    </row>
    <row r="72" spans="1:17" ht="57" thickBot="1">
      <c r="A72" s="19">
        <v>16</v>
      </c>
      <c r="B72" s="3" t="s">
        <v>77</v>
      </c>
      <c r="C72" s="19" t="s">
        <v>10</v>
      </c>
      <c r="D72" s="19">
        <v>200</v>
      </c>
      <c r="E72" s="53">
        <v>200</v>
      </c>
      <c r="F72" s="53"/>
      <c r="G72" s="19">
        <v>20</v>
      </c>
      <c r="H72" s="19">
        <v>20</v>
      </c>
      <c r="I72" s="19">
        <v>40</v>
      </c>
      <c r="J72" s="19">
        <v>32</v>
      </c>
      <c r="K72" s="20">
        <v>260</v>
      </c>
      <c r="L72" s="20">
        <v>252</v>
      </c>
      <c r="M72" s="21">
        <f t="shared" si="4"/>
        <v>512</v>
      </c>
      <c r="N72" s="22"/>
      <c r="O72" s="22">
        <f t="shared" si="5"/>
        <v>0</v>
      </c>
      <c r="P72" s="42"/>
      <c r="Q72" s="22"/>
    </row>
    <row r="73" spans="1:17" ht="57" thickBot="1">
      <c r="A73" s="19">
        <v>17</v>
      </c>
      <c r="B73" s="3" t="s">
        <v>78</v>
      </c>
      <c r="C73" s="19" t="s">
        <v>10</v>
      </c>
      <c r="D73" s="19">
        <v>300</v>
      </c>
      <c r="E73" s="53">
        <v>400</v>
      </c>
      <c r="F73" s="53"/>
      <c r="G73" s="19">
        <v>0</v>
      </c>
      <c r="H73" s="19">
        <v>0</v>
      </c>
      <c r="I73" s="19">
        <v>0</v>
      </c>
      <c r="J73" s="19">
        <v>0</v>
      </c>
      <c r="K73" s="20">
        <v>300</v>
      </c>
      <c r="L73" s="20">
        <v>400</v>
      </c>
      <c r="M73" s="21">
        <f t="shared" si="4"/>
        <v>700</v>
      </c>
      <c r="N73" s="22"/>
      <c r="O73" s="22">
        <f t="shared" si="5"/>
        <v>0</v>
      </c>
      <c r="P73" s="42"/>
      <c r="Q73" s="22"/>
    </row>
    <row r="74" spans="1:17" ht="68.25" thickBot="1">
      <c r="A74" s="19">
        <v>18</v>
      </c>
      <c r="B74" s="3" t="s">
        <v>79</v>
      </c>
      <c r="C74" s="19" t="s">
        <v>10</v>
      </c>
      <c r="D74" s="23">
        <v>1000</v>
      </c>
      <c r="E74" s="56">
        <v>1500</v>
      </c>
      <c r="F74" s="56"/>
      <c r="G74" s="19">
        <v>500</v>
      </c>
      <c r="H74" s="19">
        <v>500</v>
      </c>
      <c r="I74" s="19">
        <v>200</v>
      </c>
      <c r="J74" s="19">
        <v>100</v>
      </c>
      <c r="K74" s="21">
        <v>1700</v>
      </c>
      <c r="L74" s="21">
        <v>2100</v>
      </c>
      <c r="M74" s="21">
        <f t="shared" si="4"/>
        <v>3800</v>
      </c>
      <c r="N74" s="22"/>
      <c r="O74" s="22">
        <f>N74</f>
        <v>0</v>
      </c>
      <c r="P74" s="42"/>
      <c r="Q74" s="22"/>
    </row>
    <row r="75" spans="1:17" ht="68.25" thickBot="1">
      <c r="A75" s="19">
        <v>19</v>
      </c>
      <c r="B75" s="3" t="s">
        <v>80</v>
      </c>
      <c r="C75" s="19" t="s">
        <v>10</v>
      </c>
      <c r="D75" s="19">
        <v>0</v>
      </c>
      <c r="E75" s="53">
        <v>0</v>
      </c>
      <c r="F75" s="53"/>
      <c r="G75" s="19">
        <v>50</v>
      </c>
      <c r="H75" s="19">
        <v>50</v>
      </c>
      <c r="I75" s="19">
        <v>200</v>
      </c>
      <c r="J75" s="19">
        <v>100</v>
      </c>
      <c r="K75" s="20">
        <v>250</v>
      </c>
      <c r="L75" s="20">
        <v>150</v>
      </c>
      <c r="M75" s="21">
        <f t="shared" si="4"/>
        <v>400</v>
      </c>
      <c r="N75" s="22"/>
      <c r="O75" s="22">
        <f t="shared" si="5"/>
        <v>0</v>
      </c>
      <c r="P75" s="42"/>
      <c r="Q75" s="22"/>
    </row>
    <row r="76" spans="1:17" ht="57" thickBot="1">
      <c r="A76" s="19">
        <v>20</v>
      </c>
      <c r="B76" s="3" t="s">
        <v>81</v>
      </c>
      <c r="C76" s="19" t="s">
        <v>10</v>
      </c>
      <c r="D76" s="23">
        <v>1000</v>
      </c>
      <c r="E76" s="56">
        <v>1500</v>
      </c>
      <c r="F76" s="56"/>
      <c r="G76" s="19">
        <v>500</v>
      </c>
      <c r="H76" s="19">
        <v>500</v>
      </c>
      <c r="I76" s="19">
        <v>250</v>
      </c>
      <c r="J76" s="19">
        <v>150</v>
      </c>
      <c r="K76" s="21">
        <v>1750</v>
      </c>
      <c r="L76" s="21">
        <v>2150</v>
      </c>
      <c r="M76" s="21">
        <f t="shared" si="4"/>
        <v>3900</v>
      </c>
      <c r="N76" s="22"/>
      <c r="O76" s="22">
        <f t="shared" si="5"/>
        <v>0</v>
      </c>
      <c r="P76" s="42"/>
      <c r="Q76" s="22"/>
    </row>
    <row r="77" spans="1:17" ht="57" thickBot="1">
      <c r="A77" s="19">
        <v>21</v>
      </c>
      <c r="B77" s="3" t="s">
        <v>82</v>
      </c>
      <c r="C77" s="19" t="s">
        <v>10</v>
      </c>
      <c r="D77" s="19">
        <v>0</v>
      </c>
      <c r="E77" s="53">
        <v>0</v>
      </c>
      <c r="F77" s="53"/>
      <c r="G77" s="19">
        <v>2</v>
      </c>
      <c r="H77" s="19">
        <v>2</v>
      </c>
      <c r="I77" s="19">
        <v>0</v>
      </c>
      <c r="J77" s="19">
        <v>0</v>
      </c>
      <c r="K77" s="20">
        <v>2</v>
      </c>
      <c r="L77" s="20">
        <v>2</v>
      </c>
      <c r="M77" s="21">
        <f t="shared" si="4"/>
        <v>4</v>
      </c>
      <c r="N77" s="22"/>
      <c r="O77" s="22">
        <f t="shared" si="5"/>
        <v>0</v>
      </c>
      <c r="P77" s="42"/>
      <c r="Q77" s="19"/>
    </row>
    <row r="78" spans="1:17" ht="57" thickBot="1">
      <c r="A78" s="19">
        <v>22</v>
      </c>
      <c r="B78" s="3" t="s">
        <v>83</v>
      </c>
      <c r="C78" s="19" t="s">
        <v>10</v>
      </c>
      <c r="D78" s="19">
        <v>0</v>
      </c>
      <c r="E78" s="53">
        <v>0</v>
      </c>
      <c r="F78" s="53"/>
      <c r="G78" s="19">
        <v>2</v>
      </c>
      <c r="H78" s="19">
        <v>2</v>
      </c>
      <c r="I78" s="19">
        <v>0</v>
      </c>
      <c r="J78" s="19">
        <v>0</v>
      </c>
      <c r="K78" s="20">
        <v>2</v>
      </c>
      <c r="L78" s="20">
        <v>2</v>
      </c>
      <c r="M78" s="21">
        <f t="shared" si="4"/>
        <v>4</v>
      </c>
      <c r="N78" s="22"/>
      <c r="O78" s="22">
        <f t="shared" si="5"/>
        <v>0</v>
      </c>
      <c r="P78" s="42"/>
      <c r="Q78" s="19"/>
    </row>
    <row r="79" spans="1:17" ht="57" thickBot="1">
      <c r="A79" s="19">
        <v>23</v>
      </c>
      <c r="B79" s="3" t="s">
        <v>84</v>
      </c>
      <c r="C79" s="19" t="s">
        <v>10</v>
      </c>
      <c r="D79" s="19">
        <v>0</v>
      </c>
      <c r="E79" s="53">
        <v>0</v>
      </c>
      <c r="F79" s="53"/>
      <c r="G79" s="19">
        <v>2</v>
      </c>
      <c r="H79" s="19">
        <v>2</v>
      </c>
      <c r="I79" s="19">
        <v>0</v>
      </c>
      <c r="J79" s="19">
        <v>0</v>
      </c>
      <c r="K79" s="20">
        <v>2</v>
      </c>
      <c r="L79" s="20">
        <v>2</v>
      </c>
      <c r="M79" s="21">
        <f t="shared" si="4"/>
        <v>4</v>
      </c>
      <c r="N79" s="22"/>
      <c r="O79" s="22">
        <f t="shared" si="5"/>
        <v>0</v>
      </c>
      <c r="P79" s="42"/>
      <c r="Q79" s="19"/>
    </row>
    <row r="80" spans="1:17" ht="34.5" thickBot="1">
      <c r="A80" s="19">
        <v>24</v>
      </c>
      <c r="B80" s="3" t="s">
        <v>85</v>
      </c>
      <c r="C80" s="19" t="s">
        <v>10</v>
      </c>
      <c r="D80" s="19">
        <v>800</v>
      </c>
      <c r="E80" s="56">
        <v>1000</v>
      </c>
      <c r="F80" s="56"/>
      <c r="G80" s="19">
        <v>700</v>
      </c>
      <c r="H80" s="19">
        <v>800</v>
      </c>
      <c r="I80" s="19">
        <v>200</v>
      </c>
      <c r="J80" s="19">
        <v>100</v>
      </c>
      <c r="K80" s="21">
        <v>1700</v>
      </c>
      <c r="L80" s="21">
        <v>1900</v>
      </c>
      <c r="M80" s="21">
        <f t="shared" si="4"/>
        <v>3600</v>
      </c>
      <c r="N80" s="22"/>
      <c r="O80" s="22">
        <f t="shared" si="5"/>
        <v>0</v>
      </c>
      <c r="P80" s="42"/>
      <c r="Q80" s="22"/>
    </row>
    <row r="81" spans="1:17" ht="34.5" thickBot="1">
      <c r="A81" s="19">
        <v>25</v>
      </c>
      <c r="B81" s="3" t="s">
        <v>86</v>
      </c>
      <c r="C81" s="19" t="s">
        <v>10</v>
      </c>
      <c r="D81" s="19">
        <v>200</v>
      </c>
      <c r="E81" s="53">
        <v>100</v>
      </c>
      <c r="F81" s="53"/>
      <c r="G81" s="19">
        <v>100</v>
      </c>
      <c r="H81" s="19">
        <v>100</v>
      </c>
      <c r="I81" s="19">
        <v>150</v>
      </c>
      <c r="J81" s="19">
        <v>100</v>
      </c>
      <c r="K81" s="20">
        <v>450</v>
      </c>
      <c r="L81" s="20">
        <v>300</v>
      </c>
      <c r="M81" s="21">
        <f t="shared" si="4"/>
        <v>750</v>
      </c>
      <c r="N81" s="22"/>
      <c r="O81" s="22">
        <f t="shared" si="5"/>
        <v>0</v>
      </c>
      <c r="P81" s="42"/>
      <c r="Q81" s="22"/>
    </row>
    <row r="82" spans="1:17" ht="23.25" thickBot="1">
      <c r="A82" s="19">
        <v>26</v>
      </c>
      <c r="B82" s="3" t="s">
        <v>87</v>
      </c>
      <c r="C82" s="19" t="s">
        <v>10</v>
      </c>
      <c r="D82" s="19">
        <v>500</v>
      </c>
      <c r="E82" s="53">
        <v>500</v>
      </c>
      <c r="F82" s="53"/>
      <c r="G82" s="19">
        <v>100</v>
      </c>
      <c r="H82" s="19">
        <v>100</v>
      </c>
      <c r="I82" s="19">
        <v>0</v>
      </c>
      <c r="J82" s="19">
        <v>0</v>
      </c>
      <c r="K82" s="20">
        <v>600</v>
      </c>
      <c r="L82" s="20">
        <v>600</v>
      </c>
      <c r="M82" s="21">
        <f t="shared" si="4"/>
        <v>1200</v>
      </c>
      <c r="N82" s="22"/>
      <c r="O82" s="22">
        <f t="shared" si="5"/>
        <v>0</v>
      </c>
      <c r="P82" s="42"/>
      <c r="Q82" s="22"/>
    </row>
    <row r="83" spans="1:17" ht="45.75" thickBot="1">
      <c r="A83" s="19">
        <v>27</v>
      </c>
      <c r="B83" s="3" t="s">
        <v>88</v>
      </c>
      <c r="C83" s="19" t="s">
        <v>10</v>
      </c>
      <c r="D83" s="19">
        <v>500</v>
      </c>
      <c r="E83" s="53">
        <v>500</v>
      </c>
      <c r="F83" s="53"/>
      <c r="G83" s="19">
        <v>100</v>
      </c>
      <c r="H83" s="19">
        <v>100</v>
      </c>
      <c r="I83" s="19">
        <v>120</v>
      </c>
      <c r="J83" s="19">
        <v>80</v>
      </c>
      <c r="K83" s="20">
        <v>720</v>
      </c>
      <c r="L83" s="20">
        <v>680</v>
      </c>
      <c r="M83" s="21">
        <f t="shared" si="4"/>
        <v>1400</v>
      </c>
      <c r="N83" s="22"/>
      <c r="O83" s="22">
        <f t="shared" si="5"/>
        <v>0</v>
      </c>
      <c r="P83" s="42"/>
      <c r="Q83" s="22"/>
    </row>
    <row r="84" spans="1:17" ht="12" thickBot="1">
      <c r="A84" s="19">
        <v>28</v>
      </c>
      <c r="B84" s="3" t="s">
        <v>89</v>
      </c>
      <c r="C84" s="19" t="s">
        <v>10</v>
      </c>
      <c r="D84" s="19">
        <v>0</v>
      </c>
      <c r="E84" s="53">
        <v>0</v>
      </c>
      <c r="F84" s="53"/>
      <c r="G84" s="19">
        <v>20</v>
      </c>
      <c r="H84" s="19">
        <v>20</v>
      </c>
      <c r="I84" s="19">
        <v>30</v>
      </c>
      <c r="J84" s="19">
        <v>20</v>
      </c>
      <c r="K84" s="20">
        <v>50</v>
      </c>
      <c r="L84" s="20">
        <v>40</v>
      </c>
      <c r="M84" s="21">
        <f t="shared" si="4"/>
        <v>90</v>
      </c>
      <c r="N84" s="22"/>
      <c r="O84" s="22">
        <f t="shared" si="5"/>
        <v>0</v>
      </c>
      <c r="P84" s="42"/>
      <c r="Q84" s="19"/>
    </row>
    <row r="85" spans="1:17" ht="79.5" thickBot="1">
      <c r="A85" s="19">
        <v>29</v>
      </c>
      <c r="B85" s="3" t="s">
        <v>90</v>
      </c>
      <c r="C85" s="19" t="s">
        <v>10</v>
      </c>
      <c r="D85" s="19">
        <v>0</v>
      </c>
      <c r="E85" s="53">
        <v>0</v>
      </c>
      <c r="F85" s="53"/>
      <c r="G85" s="19">
        <v>0</v>
      </c>
      <c r="H85" s="19">
        <v>0</v>
      </c>
      <c r="I85" s="19">
        <v>120</v>
      </c>
      <c r="J85" s="19">
        <v>50</v>
      </c>
      <c r="K85" s="20">
        <v>120</v>
      </c>
      <c r="L85" s="20">
        <v>50</v>
      </c>
      <c r="M85" s="21">
        <f t="shared" si="4"/>
        <v>170</v>
      </c>
      <c r="N85" s="22"/>
      <c r="O85" s="22">
        <f t="shared" si="5"/>
        <v>0</v>
      </c>
      <c r="P85" s="42"/>
      <c r="Q85" s="19"/>
    </row>
    <row r="86" spans="1:17" ht="68.25" thickBot="1">
      <c r="A86" s="19">
        <v>30</v>
      </c>
      <c r="B86" s="3" t="s">
        <v>91</v>
      </c>
      <c r="C86" s="19" t="s">
        <v>10</v>
      </c>
      <c r="D86" s="19">
        <v>0</v>
      </c>
      <c r="E86" s="53">
        <v>0</v>
      </c>
      <c r="F86" s="53"/>
      <c r="G86" s="19">
        <v>100</v>
      </c>
      <c r="H86" s="19">
        <v>100</v>
      </c>
      <c r="I86" s="19">
        <v>0</v>
      </c>
      <c r="J86" s="19">
        <v>0</v>
      </c>
      <c r="K86" s="20">
        <v>100</v>
      </c>
      <c r="L86" s="20">
        <v>100</v>
      </c>
      <c r="M86" s="21">
        <f t="shared" si="4"/>
        <v>200</v>
      </c>
      <c r="N86" s="22"/>
      <c r="O86" s="22">
        <f>N86</f>
        <v>0</v>
      </c>
      <c r="P86" s="42"/>
      <c r="Q86" s="19"/>
    </row>
    <row r="87" spans="1:17" ht="57" thickBot="1">
      <c r="A87" s="19">
        <v>31</v>
      </c>
      <c r="B87" s="3" t="s">
        <v>92</v>
      </c>
      <c r="C87" s="19" t="s">
        <v>10</v>
      </c>
      <c r="D87" s="19">
        <v>0</v>
      </c>
      <c r="E87" s="53">
        <v>0</v>
      </c>
      <c r="F87" s="53"/>
      <c r="G87" s="19">
        <v>400</v>
      </c>
      <c r="H87" s="19">
        <v>350</v>
      </c>
      <c r="I87" s="19">
        <v>60</v>
      </c>
      <c r="J87" s="19">
        <v>40</v>
      </c>
      <c r="K87" s="20">
        <v>460</v>
      </c>
      <c r="L87" s="20">
        <v>390</v>
      </c>
      <c r="M87" s="21">
        <f t="shared" si="4"/>
        <v>850</v>
      </c>
      <c r="N87" s="22"/>
      <c r="O87" s="22">
        <f t="shared" si="5"/>
        <v>0</v>
      </c>
      <c r="P87" s="42"/>
      <c r="Q87" s="22"/>
    </row>
    <row r="88" spans="1:17" ht="34.5" thickBot="1">
      <c r="A88" s="19">
        <v>32</v>
      </c>
      <c r="B88" s="3" t="s">
        <v>93</v>
      </c>
      <c r="C88" s="19" t="s">
        <v>10</v>
      </c>
      <c r="D88" s="19">
        <v>0</v>
      </c>
      <c r="E88" s="53">
        <v>0</v>
      </c>
      <c r="F88" s="53"/>
      <c r="G88" s="19">
        <v>10</v>
      </c>
      <c r="H88" s="19">
        <v>10</v>
      </c>
      <c r="I88" s="19">
        <v>20</v>
      </c>
      <c r="J88" s="19">
        <v>10</v>
      </c>
      <c r="K88" s="20">
        <v>30</v>
      </c>
      <c r="L88" s="20">
        <v>20</v>
      </c>
      <c r="M88" s="21">
        <f t="shared" si="4"/>
        <v>50</v>
      </c>
      <c r="N88" s="22"/>
      <c r="O88" s="22">
        <f t="shared" si="5"/>
        <v>0</v>
      </c>
      <c r="P88" s="42"/>
      <c r="Q88" s="22"/>
    </row>
    <row r="89" spans="1:17" ht="23.25" thickBot="1">
      <c r="A89" s="19">
        <v>33</v>
      </c>
      <c r="B89" s="3" t="s">
        <v>94</v>
      </c>
      <c r="C89" s="19" t="s">
        <v>10</v>
      </c>
      <c r="D89" s="19">
        <v>100</v>
      </c>
      <c r="E89" s="53">
        <v>100</v>
      </c>
      <c r="F89" s="53"/>
      <c r="G89" s="19">
        <v>30</v>
      </c>
      <c r="H89" s="19">
        <v>30</v>
      </c>
      <c r="I89" s="19">
        <v>15</v>
      </c>
      <c r="J89" s="19">
        <v>10</v>
      </c>
      <c r="K89" s="20">
        <v>145</v>
      </c>
      <c r="L89" s="20">
        <v>140</v>
      </c>
      <c r="M89" s="21">
        <f t="shared" si="4"/>
        <v>285</v>
      </c>
      <c r="N89" s="22"/>
      <c r="O89" s="22">
        <f t="shared" si="5"/>
        <v>0</v>
      </c>
      <c r="P89" s="42"/>
      <c r="Q89" s="22"/>
    </row>
    <row r="90" spans="1:17" ht="34.5" thickBot="1">
      <c r="A90" s="19">
        <v>34</v>
      </c>
      <c r="B90" s="3" t="s">
        <v>95</v>
      </c>
      <c r="C90" s="19" t="s">
        <v>10</v>
      </c>
      <c r="D90" s="19">
        <v>50</v>
      </c>
      <c r="E90" s="53">
        <v>50</v>
      </c>
      <c r="F90" s="53"/>
      <c r="G90" s="19">
        <v>100</v>
      </c>
      <c r="H90" s="19">
        <v>100</v>
      </c>
      <c r="I90" s="19">
        <v>30</v>
      </c>
      <c r="J90" s="19">
        <v>12</v>
      </c>
      <c r="K90" s="20">
        <v>180</v>
      </c>
      <c r="L90" s="20">
        <v>162</v>
      </c>
      <c r="M90" s="21">
        <f t="shared" si="4"/>
        <v>342</v>
      </c>
      <c r="N90" s="22"/>
      <c r="O90" s="22">
        <f t="shared" si="5"/>
        <v>0</v>
      </c>
      <c r="P90" s="42"/>
      <c r="Q90" s="22"/>
    </row>
    <row r="91" spans="1:17" ht="23.25" thickBot="1">
      <c r="A91" s="19">
        <v>35</v>
      </c>
      <c r="B91" s="3" t="s">
        <v>96</v>
      </c>
      <c r="C91" s="19" t="s">
        <v>10</v>
      </c>
      <c r="D91" s="19">
        <v>0</v>
      </c>
      <c r="E91" s="53">
        <v>0</v>
      </c>
      <c r="F91" s="53"/>
      <c r="G91" s="19">
        <v>10</v>
      </c>
      <c r="H91" s="19">
        <v>10</v>
      </c>
      <c r="I91" s="19">
        <v>0</v>
      </c>
      <c r="J91" s="19">
        <v>0</v>
      </c>
      <c r="K91" s="20">
        <v>10</v>
      </c>
      <c r="L91" s="20">
        <v>10</v>
      </c>
      <c r="M91" s="21">
        <f t="shared" si="4"/>
        <v>20</v>
      </c>
      <c r="N91" s="22"/>
      <c r="O91" s="22">
        <f t="shared" si="5"/>
        <v>0</v>
      </c>
      <c r="P91" s="42"/>
      <c r="Q91" s="22"/>
    </row>
    <row r="92" spans="1:17" ht="34.5" thickBot="1">
      <c r="A92" s="19">
        <v>36</v>
      </c>
      <c r="B92" s="3" t="s">
        <v>97</v>
      </c>
      <c r="C92" s="19" t="s">
        <v>10</v>
      </c>
      <c r="D92" s="19">
        <v>30</v>
      </c>
      <c r="E92" s="53">
        <v>30</v>
      </c>
      <c r="F92" s="53"/>
      <c r="G92" s="19">
        <v>5</v>
      </c>
      <c r="H92" s="19">
        <v>5</v>
      </c>
      <c r="I92" s="19">
        <v>0</v>
      </c>
      <c r="J92" s="19">
        <v>0</v>
      </c>
      <c r="K92" s="20">
        <v>35</v>
      </c>
      <c r="L92" s="20">
        <v>35</v>
      </c>
      <c r="M92" s="21">
        <f t="shared" si="4"/>
        <v>70</v>
      </c>
      <c r="N92" s="22"/>
      <c r="O92" s="22">
        <f t="shared" si="5"/>
        <v>0</v>
      </c>
      <c r="P92" s="42"/>
      <c r="Q92" s="22"/>
    </row>
    <row r="93" spans="1:17" ht="45.75" thickBot="1">
      <c r="A93" s="19">
        <v>37</v>
      </c>
      <c r="B93" s="3" t="s">
        <v>98</v>
      </c>
      <c r="C93" s="19" t="s">
        <v>10</v>
      </c>
      <c r="D93" s="19">
        <v>100</v>
      </c>
      <c r="E93" s="53">
        <v>100</v>
      </c>
      <c r="F93" s="53"/>
      <c r="G93" s="19">
        <v>20</v>
      </c>
      <c r="H93" s="19">
        <v>20</v>
      </c>
      <c r="I93" s="19">
        <v>25</v>
      </c>
      <c r="J93" s="19">
        <v>15</v>
      </c>
      <c r="K93" s="20">
        <v>145</v>
      </c>
      <c r="L93" s="20">
        <v>135</v>
      </c>
      <c r="M93" s="21">
        <f t="shared" si="4"/>
        <v>280</v>
      </c>
      <c r="N93" s="22"/>
      <c r="O93" s="22">
        <f t="shared" si="5"/>
        <v>0</v>
      </c>
      <c r="P93" s="42"/>
      <c r="Q93" s="22"/>
    </row>
    <row r="94" spans="1:17" ht="34.5" thickBot="1">
      <c r="A94" s="19">
        <v>38</v>
      </c>
      <c r="B94" s="3" t="s">
        <v>99</v>
      </c>
      <c r="C94" s="19" t="s">
        <v>10</v>
      </c>
      <c r="D94" s="19">
        <v>0</v>
      </c>
      <c r="E94" s="53">
        <v>0</v>
      </c>
      <c r="F94" s="53"/>
      <c r="G94" s="19">
        <v>15</v>
      </c>
      <c r="H94" s="19">
        <v>15</v>
      </c>
      <c r="I94" s="19">
        <v>30</v>
      </c>
      <c r="J94" s="19">
        <v>20</v>
      </c>
      <c r="K94" s="20">
        <v>45</v>
      </c>
      <c r="L94" s="20">
        <v>35</v>
      </c>
      <c r="M94" s="21">
        <f t="shared" si="4"/>
        <v>80</v>
      </c>
      <c r="N94" s="22"/>
      <c r="O94" s="22">
        <f t="shared" si="5"/>
        <v>0</v>
      </c>
      <c r="P94" s="42"/>
      <c r="Q94" s="19"/>
    </row>
    <row r="95" spans="1:17" ht="34.5" thickBot="1">
      <c r="A95" s="19">
        <v>39</v>
      </c>
      <c r="B95" s="3" t="s">
        <v>100</v>
      </c>
      <c r="C95" s="19" t="s">
        <v>10</v>
      </c>
      <c r="D95" s="19">
        <v>30</v>
      </c>
      <c r="E95" s="53">
        <v>50</v>
      </c>
      <c r="F95" s="53"/>
      <c r="G95" s="19">
        <v>50</v>
      </c>
      <c r="H95" s="19">
        <v>60</v>
      </c>
      <c r="I95" s="19">
        <v>0</v>
      </c>
      <c r="J95" s="19">
        <v>0</v>
      </c>
      <c r="K95" s="20">
        <v>80</v>
      </c>
      <c r="L95" s="20">
        <v>110</v>
      </c>
      <c r="M95" s="21">
        <f t="shared" si="4"/>
        <v>190</v>
      </c>
      <c r="N95" s="22"/>
      <c r="O95" s="22">
        <f t="shared" si="5"/>
        <v>0</v>
      </c>
      <c r="P95" s="42"/>
      <c r="Q95" s="22"/>
    </row>
    <row r="96" spans="1:17" ht="45.75" thickBot="1">
      <c r="A96" s="19">
        <v>40</v>
      </c>
      <c r="B96" s="3" t="s">
        <v>101</v>
      </c>
      <c r="C96" s="19" t="s">
        <v>10</v>
      </c>
      <c r="D96" s="19">
        <v>0</v>
      </c>
      <c r="E96" s="53">
        <v>0</v>
      </c>
      <c r="F96" s="53"/>
      <c r="G96" s="19">
        <v>50</v>
      </c>
      <c r="H96" s="19">
        <v>60</v>
      </c>
      <c r="I96" s="19">
        <v>40</v>
      </c>
      <c r="J96" s="19">
        <v>20</v>
      </c>
      <c r="K96" s="20">
        <v>90</v>
      </c>
      <c r="L96" s="20">
        <v>80</v>
      </c>
      <c r="M96" s="21">
        <f t="shared" si="4"/>
        <v>170</v>
      </c>
      <c r="N96" s="22"/>
      <c r="O96" s="22">
        <f t="shared" si="5"/>
        <v>0</v>
      </c>
      <c r="P96" s="42"/>
      <c r="Q96" s="22"/>
    </row>
    <row r="97" spans="1:17" ht="45.75" thickBot="1">
      <c r="A97" s="19">
        <v>41</v>
      </c>
      <c r="B97" s="3" t="s">
        <v>102</v>
      </c>
      <c r="C97" s="19" t="s">
        <v>10</v>
      </c>
      <c r="D97" s="19">
        <v>0</v>
      </c>
      <c r="E97" s="53">
        <v>0</v>
      </c>
      <c r="F97" s="53"/>
      <c r="G97" s="19">
        <v>15</v>
      </c>
      <c r="H97" s="19">
        <v>15</v>
      </c>
      <c r="I97" s="19">
        <v>40</v>
      </c>
      <c r="J97" s="19">
        <v>32</v>
      </c>
      <c r="K97" s="20">
        <v>55</v>
      </c>
      <c r="L97" s="20">
        <v>47</v>
      </c>
      <c r="M97" s="21">
        <f t="shared" si="4"/>
        <v>102</v>
      </c>
      <c r="N97" s="22"/>
      <c r="O97" s="22">
        <f t="shared" si="5"/>
        <v>0</v>
      </c>
      <c r="P97" s="42"/>
      <c r="Q97" s="22"/>
    </row>
    <row r="98" spans="1:17" ht="34.5" thickBot="1">
      <c r="A98" s="19">
        <v>42</v>
      </c>
      <c r="B98" s="3" t="s">
        <v>103</v>
      </c>
      <c r="C98" s="19" t="s">
        <v>10</v>
      </c>
      <c r="D98" s="19">
        <v>0</v>
      </c>
      <c r="E98" s="53">
        <v>0</v>
      </c>
      <c r="F98" s="53"/>
      <c r="G98" s="19">
        <v>0</v>
      </c>
      <c r="H98" s="19">
        <v>0</v>
      </c>
      <c r="I98" s="19">
        <v>30</v>
      </c>
      <c r="J98" s="19">
        <v>10</v>
      </c>
      <c r="K98" s="20">
        <v>30</v>
      </c>
      <c r="L98" s="20">
        <v>10</v>
      </c>
      <c r="M98" s="21">
        <f t="shared" si="4"/>
        <v>40</v>
      </c>
      <c r="N98" s="22"/>
      <c r="O98" s="22">
        <f t="shared" si="5"/>
        <v>0</v>
      </c>
      <c r="P98" s="42"/>
      <c r="Q98" s="22"/>
    </row>
    <row r="99" spans="1:17" ht="12" thickBot="1">
      <c r="A99" s="19">
        <v>43</v>
      </c>
      <c r="B99" s="3" t="s">
        <v>104</v>
      </c>
      <c r="C99" s="19" t="s">
        <v>10</v>
      </c>
      <c r="D99" s="19">
        <v>20</v>
      </c>
      <c r="E99" s="53">
        <v>40</v>
      </c>
      <c r="F99" s="53"/>
      <c r="G99" s="19">
        <v>10</v>
      </c>
      <c r="H99" s="19">
        <v>10</v>
      </c>
      <c r="I99" s="19">
        <v>4</v>
      </c>
      <c r="J99" s="19">
        <v>3</v>
      </c>
      <c r="K99" s="20">
        <v>34</v>
      </c>
      <c r="L99" s="20">
        <v>53</v>
      </c>
      <c r="M99" s="21">
        <f t="shared" si="4"/>
        <v>87</v>
      </c>
      <c r="N99" s="22"/>
      <c r="O99" s="22">
        <f t="shared" si="5"/>
        <v>0</v>
      </c>
      <c r="P99" s="42"/>
      <c r="Q99" s="22"/>
    </row>
    <row r="100" spans="1:17" ht="57" thickBot="1">
      <c r="A100" s="19">
        <v>44</v>
      </c>
      <c r="B100" s="3" t="s">
        <v>105</v>
      </c>
      <c r="C100" s="19" t="s">
        <v>10</v>
      </c>
      <c r="D100" s="19">
        <v>100</v>
      </c>
      <c r="E100" s="53">
        <v>100</v>
      </c>
      <c r="F100" s="53"/>
      <c r="G100" s="19">
        <v>30</v>
      </c>
      <c r="H100" s="19">
        <v>30</v>
      </c>
      <c r="I100" s="19">
        <v>0</v>
      </c>
      <c r="J100" s="19">
        <v>0</v>
      </c>
      <c r="K100" s="20">
        <v>130</v>
      </c>
      <c r="L100" s="20">
        <v>130</v>
      </c>
      <c r="M100" s="21">
        <f t="shared" si="4"/>
        <v>260</v>
      </c>
      <c r="N100" s="22"/>
      <c r="O100" s="22">
        <f t="shared" si="5"/>
        <v>0</v>
      </c>
      <c r="P100" s="42"/>
      <c r="Q100" s="19"/>
    </row>
    <row r="101" spans="1:17" ht="68.25" thickBot="1">
      <c r="A101" s="19">
        <v>45</v>
      </c>
      <c r="B101" s="3" t="s">
        <v>106</v>
      </c>
      <c r="C101" s="19" t="s">
        <v>10</v>
      </c>
      <c r="D101" s="19">
        <v>0</v>
      </c>
      <c r="E101" s="53">
        <v>0</v>
      </c>
      <c r="F101" s="53"/>
      <c r="G101" s="19">
        <v>100</v>
      </c>
      <c r="H101" s="19">
        <v>100</v>
      </c>
      <c r="I101" s="19">
        <v>500</v>
      </c>
      <c r="J101" s="19">
        <v>300</v>
      </c>
      <c r="K101" s="20">
        <v>600</v>
      </c>
      <c r="L101" s="20">
        <v>400</v>
      </c>
      <c r="M101" s="21">
        <f t="shared" si="4"/>
        <v>1000</v>
      </c>
      <c r="N101" s="22"/>
      <c r="O101" s="22">
        <f t="shared" si="5"/>
        <v>0</v>
      </c>
      <c r="P101" s="42"/>
      <c r="Q101" s="19"/>
    </row>
    <row r="102" spans="1:17" ht="57" thickBot="1">
      <c r="A102" s="19">
        <v>46</v>
      </c>
      <c r="B102" s="3" t="s">
        <v>107</v>
      </c>
      <c r="C102" s="19" t="s">
        <v>10</v>
      </c>
      <c r="D102" s="19">
        <v>50</v>
      </c>
      <c r="E102" s="53">
        <v>150</v>
      </c>
      <c r="F102" s="53"/>
      <c r="G102" s="19">
        <v>10</v>
      </c>
      <c r="H102" s="19">
        <v>10</v>
      </c>
      <c r="I102" s="19">
        <v>0</v>
      </c>
      <c r="J102" s="19">
        <v>0</v>
      </c>
      <c r="K102" s="20">
        <v>60</v>
      </c>
      <c r="L102" s="20">
        <v>160</v>
      </c>
      <c r="M102" s="21">
        <f t="shared" si="4"/>
        <v>220</v>
      </c>
      <c r="N102" s="22"/>
      <c r="O102" s="22">
        <f>N102</f>
        <v>0</v>
      </c>
      <c r="P102" s="42"/>
      <c r="Q102" s="22"/>
    </row>
    <row r="103" spans="1:17" ht="12" thickBot="1">
      <c r="A103" s="19">
        <v>47</v>
      </c>
      <c r="B103" s="3" t="s">
        <v>108</v>
      </c>
      <c r="C103" s="19" t="s">
        <v>10</v>
      </c>
      <c r="D103" s="19">
        <v>0</v>
      </c>
      <c r="E103" s="53">
        <v>0</v>
      </c>
      <c r="F103" s="53"/>
      <c r="G103" s="19">
        <v>10</v>
      </c>
      <c r="H103" s="19">
        <v>10</v>
      </c>
      <c r="I103" s="19">
        <v>0</v>
      </c>
      <c r="J103" s="19">
        <v>0</v>
      </c>
      <c r="K103" s="20">
        <v>10</v>
      </c>
      <c r="L103" s="20">
        <v>10</v>
      </c>
      <c r="M103" s="21">
        <f t="shared" si="4"/>
        <v>20</v>
      </c>
      <c r="N103" s="22"/>
      <c r="O103" s="22">
        <f t="shared" si="5"/>
        <v>0</v>
      </c>
      <c r="P103" s="42"/>
      <c r="Q103" s="22"/>
    </row>
    <row r="104" spans="1:17" ht="12" thickBot="1">
      <c r="A104" s="55" t="s">
        <v>109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13">
        <f>SUM(O57:O103)</f>
        <v>0</v>
      </c>
      <c r="P104" s="43"/>
      <c r="Q104" s="13"/>
    </row>
    <row r="105" spans="1:17" ht="12" thickBot="1">
      <c r="A105" s="55" t="s">
        <v>110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ht="68.25" thickBot="1">
      <c r="A106" s="19">
        <v>1</v>
      </c>
      <c r="B106" s="3" t="s">
        <v>111</v>
      </c>
      <c r="C106" s="19" t="s">
        <v>10</v>
      </c>
      <c r="D106" s="19">
        <v>50</v>
      </c>
      <c r="E106" s="53">
        <v>100</v>
      </c>
      <c r="F106" s="53"/>
      <c r="G106" s="19">
        <v>5</v>
      </c>
      <c r="H106" s="19">
        <v>5</v>
      </c>
      <c r="I106" s="19">
        <v>0</v>
      </c>
      <c r="J106" s="19">
        <v>0</v>
      </c>
      <c r="K106" s="20">
        <v>55</v>
      </c>
      <c r="L106" s="20">
        <v>105</v>
      </c>
      <c r="M106" s="21">
        <f>K106+L106</f>
        <v>160</v>
      </c>
      <c r="N106" s="22"/>
      <c r="O106" s="22">
        <f>M106*N106</f>
        <v>0</v>
      </c>
      <c r="P106" s="42"/>
      <c r="Q106" s="22"/>
    </row>
    <row r="107" spans="1:17" ht="57" thickBot="1">
      <c r="A107" s="19">
        <v>2</v>
      </c>
      <c r="B107" s="3" t="s">
        <v>112</v>
      </c>
      <c r="C107" s="19" t="s">
        <v>10</v>
      </c>
      <c r="D107" s="19">
        <v>200</v>
      </c>
      <c r="E107" s="53">
        <v>150</v>
      </c>
      <c r="F107" s="53"/>
      <c r="G107" s="19">
        <v>0</v>
      </c>
      <c r="H107" s="19">
        <v>0</v>
      </c>
      <c r="I107" s="19">
        <v>0</v>
      </c>
      <c r="J107" s="19">
        <v>0</v>
      </c>
      <c r="K107" s="20">
        <v>200</v>
      </c>
      <c r="L107" s="20">
        <v>150</v>
      </c>
      <c r="M107" s="21">
        <f t="shared" ref="M107:M108" si="6">K107+L107</f>
        <v>350</v>
      </c>
      <c r="N107" s="22"/>
      <c r="O107" s="22">
        <f t="shared" ref="O107:O108" si="7">M107*N107</f>
        <v>0</v>
      </c>
      <c r="P107" s="42"/>
      <c r="Q107" s="22"/>
    </row>
    <row r="108" spans="1:17" ht="68.25" thickBot="1">
      <c r="A108" s="19">
        <v>3</v>
      </c>
      <c r="B108" s="3" t="s">
        <v>113</v>
      </c>
      <c r="C108" s="19" t="s">
        <v>10</v>
      </c>
      <c r="D108" s="19">
        <v>50</v>
      </c>
      <c r="E108" s="53">
        <v>50</v>
      </c>
      <c r="F108" s="53"/>
      <c r="G108" s="19">
        <v>10</v>
      </c>
      <c r="H108" s="19">
        <v>10</v>
      </c>
      <c r="I108" s="19">
        <v>0</v>
      </c>
      <c r="J108" s="19">
        <v>0</v>
      </c>
      <c r="K108" s="20">
        <v>60</v>
      </c>
      <c r="L108" s="20">
        <v>60</v>
      </c>
      <c r="M108" s="21">
        <f t="shared" si="6"/>
        <v>120</v>
      </c>
      <c r="N108" s="22"/>
      <c r="O108" s="22">
        <f t="shared" si="7"/>
        <v>0</v>
      </c>
      <c r="P108" s="42"/>
      <c r="Q108" s="22"/>
    </row>
    <row r="109" spans="1:17" ht="12" thickBot="1">
      <c r="A109" s="55" t="s">
        <v>114</v>
      </c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13">
        <f>SUM(O106:O108)</f>
        <v>0</v>
      </c>
      <c r="P109" s="43"/>
      <c r="Q109" s="13"/>
    </row>
    <row r="110" spans="1:17" ht="12" thickBot="1">
      <c r="A110" s="55" t="s">
        <v>115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</row>
    <row r="111" spans="1:17" ht="57" thickBot="1">
      <c r="A111" s="19">
        <v>1</v>
      </c>
      <c r="B111" s="3" t="s">
        <v>116</v>
      </c>
      <c r="C111" s="19" t="s">
        <v>10</v>
      </c>
      <c r="D111" s="19">
        <v>6</v>
      </c>
      <c r="E111" s="53">
        <v>45</v>
      </c>
      <c r="F111" s="53"/>
      <c r="G111" s="19">
        <v>0</v>
      </c>
      <c r="H111" s="19">
        <v>0</v>
      </c>
      <c r="I111" s="19">
        <v>0</v>
      </c>
      <c r="J111" s="19">
        <v>0</v>
      </c>
      <c r="K111" s="20">
        <v>6</v>
      </c>
      <c r="L111" s="20">
        <v>45</v>
      </c>
      <c r="M111" s="21">
        <f>K111+L111</f>
        <v>51</v>
      </c>
      <c r="N111" s="22"/>
      <c r="O111" s="22">
        <f>M111*N111</f>
        <v>0</v>
      </c>
      <c r="P111" s="42"/>
      <c r="Q111" s="22"/>
    </row>
    <row r="112" spans="1:17" ht="57" thickBot="1">
      <c r="A112" s="19">
        <v>2</v>
      </c>
      <c r="B112" s="3" t="s">
        <v>117</v>
      </c>
      <c r="C112" s="19" t="s">
        <v>10</v>
      </c>
      <c r="D112" s="19">
        <v>2</v>
      </c>
      <c r="E112" s="53">
        <v>15</v>
      </c>
      <c r="F112" s="53"/>
      <c r="G112" s="19">
        <v>0</v>
      </c>
      <c r="H112" s="19">
        <v>0</v>
      </c>
      <c r="I112" s="19">
        <v>0</v>
      </c>
      <c r="J112" s="19">
        <v>0</v>
      </c>
      <c r="K112" s="20">
        <v>2</v>
      </c>
      <c r="L112" s="20">
        <v>15</v>
      </c>
      <c r="M112" s="21">
        <f t="shared" ref="M112:M114" si="8">K112+L112</f>
        <v>17</v>
      </c>
      <c r="N112" s="22"/>
      <c r="O112" s="22">
        <f t="shared" ref="O112:O114" si="9">M112*N112</f>
        <v>0</v>
      </c>
      <c r="P112" s="42"/>
      <c r="Q112" s="22"/>
    </row>
    <row r="113" spans="1:17" ht="68.25" thickBot="1">
      <c r="A113" s="19">
        <v>3</v>
      </c>
      <c r="B113" s="3" t="s">
        <v>118</v>
      </c>
      <c r="C113" s="19" t="s">
        <v>10</v>
      </c>
      <c r="D113" s="19">
        <v>6</v>
      </c>
      <c r="E113" s="53">
        <v>20</v>
      </c>
      <c r="F113" s="53"/>
      <c r="G113" s="19">
        <v>0</v>
      </c>
      <c r="H113" s="19">
        <v>0</v>
      </c>
      <c r="I113" s="19">
        <v>0</v>
      </c>
      <c r="J113" s="19">
        <v>0</v>
      </c>
      <c r="K113" s="20">
        <v>6</v>
      </c>
      <c r="L113" s="20">
        <v>20</v>
      </c>
      <c r="M113" s="21">
        <f t="shared" si="8"/>
        <v>26</v>
      </c>
      <c r="N113" s="22"/>
      <c r="O113" s="22">
        <f t="shared" si="9"/>
        <v>0</v>
      </c>
      <c r="P113" s="42"/>
      <c r="Q113" s="22"/>
    </row>
    <row r="114" spans="1:17" ht="45.75" thickBot="1">
      <c r="A114" s="19">
        <v>4</v>
      </c>
      <c r="B114" s="3" t="s">
        <v>119</v>
      </c>
      <c r="C114" s="19" t="s">
        <v>10</v>
      </c>
      <c r="D114" s="19">
        <v>2</v>
      </c>
      <c r="E114" s="53">
        <v>8</v>
      </c>
      <c r="F114" s="53"/>
      <c r="G114" s="19">
        <v>0</v>
      </c>
      <c r="H114" s="19">
        <v>0</v>
      </c>
      <c r="I114" s="19">
        <v>0</v>
      </c>
      <c r="J114" s="19">
        <v>0</v>
      </c>
      <c r="K114" s="20">
        <v>2</v>
      </c>
      <c r="L114" s="20">
        <v>8</v>
      </c>
      <c r="M114" s="21">
        <f t="shared" si="8"/>
        <v>10</v>
      </c>
      <c r="N114" s="22"/>
      <c r="O114" s="22">
        <f t="shared" si="9"/>
        <v>0</v>
      </c>
      <c r="P114" s="42"/>
      <c r="Q114" s="22"/>
    </row>
    <row r="115" spans="1:17" ht="12" thickBot="1">
      <c r="A115" s="55" t="s">
        <v>120</v>
      </c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13">
        <f>SUM(O111:O114)</f>
        <v>0</v>
      </c>
      <c r="P115" s="43"/>
      <c r="Q115" s="13"/>
    </row>
    <row r="116" spans="1:17" ht="12" thickBot="1">
      <c r="A116" s="55" t="s">
        <v>121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</row>
    <row r="117" spans="1:17" ht="23.25" thickBot="1">
      <c r="A117" s="19">
        <v>1</v>
      </c>
      <c r="B117" s="3" t="s">
        <v>122</v>
      </c>
      <c r="C117" s="19" t="s">
        <v>10</v>
      </c>
      <c r="D117" s="19">
        <v>0</v>
      </c>
      <c r="E117" s="53">
        <v>0</v>
      </c>
      <c r="F117" s="53"/>
      <c r="G117" s="19">
        <v>0</v>
      </c>
      <c r="H117" s="19">
        <v>0</v>
      </c>
      <c r="I117" s="19">
        <v>30</v>
      </c>
      <c r="J117" s="19">
        <v>10</v>
      </c>
      <c r="K117" s="20">
        <v>30</v>
      </c>
      <c r="L117" s="20">
        <v>10</v>
      </c>
      <c r="M117" s="21">
        <f>K117+L117</f>
        <v>40</v>
      </c>
      <c r="N117" s="22"/>
      <c r="O117" s="22">
        <f>M117*N117</f>
        <v>0</v>
      </c>
      <c r="P117" s="42"/>
      <c r="Q117" s="19"/>
    </row>
    <row r="118" spans="1:17" ht="90.75" thickBot="1">
      <c r="A118" s="19">
        <v>2</v>
      </c>
      <c r="B118" s="3" t="s">
        <v>123</v>
      </c>
      <c r="C118" s="19" t="s">
        <v>10</v>
      </c>
      <c r="D118" s="19">
        <v>0</v>
      </c>
      <c r="E118" s="53">
        <v>0</v>
      </c>
      <c r="F118" s="53"/>
      <c r="G118" s="19">
        <v>6</v>
      </c>
      <c r="H118" s="19">
        <v>6</v>
      </c>
      <c r="I118" s="19">
        <v>4</v>
      </c>
      <c r="J118" s="19">
        <v>2</v>
      </c>
      <c r="K118" s="20">
        <v>10</v>
      </c>
      <c r="L118" s="20">
        <v>8</v>
      </c>
      <c r="M118" s="21">
        <f t="shared" ref="M118:M137" si="10">K118+L118</f>
        <v>18</v>
      </c>
      <c r="N118" s="22"/>
      <c r="O118" s="22">
        <f t="shared" ref="O118:O137" si="11">M118*N118</f>
        <v>0</v>
      </c>
      <c r="P118" s="42"/>
      <c r="Q118" s="22"/>
    </row>
    <row r="119" spans="1:17" ht="90.75" thickBot="1">
      <c r="A119" s="19">
        <v>3</v>
      </c>
      <c r="B119" s="3" t="s">
        <v>124</v>
      </c>
      <c r="C119" s="19" t="s">
        <v>10</v>
      </c>
      <c r="D119" s="19">
        <v>20</v>
      </c>
      <c r="E119" s="53">
        <v>20</v>
      </c>
      <c r="F119" s="53"/>
      <c r="G119" s="19">
        <v>0</v>
      </c>
      <c r="H119" s="19">
        <v>0</v>
      </c>
      <c r="I119" s="19">
        <v>5</v>
      </c>
      <c r="J119" s="19">
        <v>4</v>
      </c>
      <c r="K119" s="20">
        <v>25</v>
      </c>
      <c r="L119" s="20">
        <v>24</v>
      </c>
      <c r="M119" s="21">
        <f t="shared" si="10"/>
        <v>49</v>
      </c>
      <c r="N119" s="22"/>
      <c r="O119" s="22">
        <f t="shared" si="11"/>
        <v>0</v>
      </c>
      <c r="P119" s="42"/>
      <c r="Q119" s="22"/>
    </row>
    <row r="120" spans="1:17" ht="68.25" thickBot="1">
      <c r="A120" s="19">
        <v>4</v>
      </c>
      <c r="B120" s="3" t="s">
        <v>125</v>
      </c>
      <c r="C120" s="19" t="s">
        <v>10</v>
      </c>
      <c r="D120" s="19">
        <v>0</v>
      </c>
      <c r="E120" s="53">
        <v>0</v>
      </c>
      <c r="F120" s="53"/>
      <c r="G120" s="19">
        <v>0</v>
      </c>
      <c r="H120" s="19">
        <v>0</v>
      </c>
      <c r="I120" s="19">
        <v>10</v>
      </c>
      <c r="J120" s="19">
        <v>7</v>
      </c>
      <c r="K120" s="20">
        <v>10</v>
      </c>
      <c r="L120" s="20">
        <v>7</v>
      </c>
      <c r="M120" s="21">
        <f t="shared" si="10"/>
        <v>17</v>
      </c>
      <c r="N120" s="22"/>
      <c r="O120" s="22">
        <f t="shared" si="11"/>
        <v>0</v>
      </c>
      <c r="P120" s="42"/>
      <c r="Q120" s="19"/>
    </row>
    <row r="121" spans="1:17" ht="34.5" thickBot="1">
      <c r="A121" s="19">
        <v>5</v>
      </c>
      <c r="B121" s="3" t="s">
        <v>126</v>
      </c>
      <c r="C121" s="19" t="s">
        <v>10</v>
      </c>
      <c r="D121" s="23">
        <v>10000</v>
      </c>
      <c r="E121" s="56">
        <v>10000</v>
      </c>
      <c r="F121" s="56"/>
      <c r="G121" s="23">
        <v>1000</v>
      </c>
      <c r="H121" s="23">
        <v>1000</v>
      </c>
      <c r="I121" s="23">
        <v>1000</v>
      </c>
      <c r="J121" s="19">
        <v>600</v>
      </c>
      <c r="K121" s="21">
        <v>12000</v>
      </c>
      <c r="L121" s="21">
        <v>11600</v>
      </c>
      <c r="M121" s="21">
        <f t="shared" si="10"/>
        <v>23600</v>
      </c>
      <c r="N121" s="22"/>
      <c r="O121" s="22">
        <f t="shared" si="11"/>
        <v>0</v>
      </c>
      <c r="P121" s="42"/>
      <c r="Q121" s="22"/>
    </row>
    <row r="122" spans="1:17" ht="23.25" thickBot="1">
      <c r="A122" s="19">
        <v>6</v>
      </c>
      <c r="B122" s="3" t="s">
        <v>127</v>
      </c>
      <c r="C122" s="19" t="s">
        <v>10</v>
      </c>
      <c r="D122" s="19">
        <v>20</v>
      </c>
      <c r="E122" s="53">
        <v>20</v>
      </c>
      <c r="F122" s="53"/>
      <c r="G122" s="19">
        <v>20</v>
      </c>
      <c r="H122" s="19">
        <v>20</v>
      </c>
      <c r="I122" s="19">
        <v>70</v>
      </c>
      <c r="J122" s="19">
        <v>50</v>
      </c>
      <c r="K122" s="20">
        <v>110</v>
      </c>
      <c r="L122" s="20">
        <v>90</v>
      </c>
      <c r="M122" s="21">
        <f t="shared" si="10"/>
        <v>200</v>
      </c>
      <c r="N122" s="22"/>
      <c r="O122" s="22">
        <f t="shared" si="11"/>
        <v>0</v>
      </c>
      <c r="P122" s="42"/>
      <c r="Q122" s="22"/>
    </row>
    <row r="123" spans="1:17" ht="12" thickBot="1">
      <c r="A123" s="19">
        <v>7</v>
      </c>
      <c r="B123" s="3" t="s">
        <v>128</v>
      </c>
      <c r="C123" s="19" t="s">
        <v>129</v>
      </c>
      <c r="D123" s="19">
        <v>30</v>
      </c>
      <c r="E123" s="53">
        <v>30</v>
      </c>
      <c r="F123" s="53"/>
      <c r="G123" s="19">
        <v>20</v>
      </c>
      <c r="H123" s="19">
        <v>20</v>
      </c>
      <c r="I123" s="19">
        <v>0</v>
      </c>
      <c r="J123" s="19">
        <v>0</v>
      </c>
      <c r="K123" s="20">
        <v>50</v>
      </c>
      <c r="L123" s="20">
        <v>50</v>
      </c>
      <c r="M123" s="21">
        <f t="shared" si="10"/>
        <v>100</v>
      </c>
      <c r="N123" s="22"/>
      <c r="O123" s="22">
        <f t="shared" si="11"/>
        <v>0</v>
      </c>
      <c r="P123" s="42"/>
      <c r="Q123" s="22"/>
    </row>
    <row r="124" spans="1:17" ht="23.25" thickBot="1">
      <c r="A124" s="19">
        <v>8</v>
      </c>
      <c r="B124" s="3" t="s">
        <v>130</v>
      </c>
      <c r="C124" s="19" t="s">
        <v>10</v>
      </c>
      <c r="D124" s="19">
        <v>100</v>
      </c>
      <c r="E124" s="53">
        <v>100</v>
      </c>
      <c r="F124" s="53"/>
      <c r="G124" s="19">
        <v>0</v>
      </c>
      <c r="H124" s="19">
        <v>0</v>
      </c>
      <c r="I124" s="19">
        <v>0</v>
      </c>
      <c r="J124" s="19">
        <v>0</v>
      </c>
      <c r="K124" s="20">
        <v>100</v>
      </c>
      <c r="L124" s="20">
        <v>100</v>
      </c>
      <c r="M124" s="21">
        <f t="shared" si="10"/>
        <v>200</v>
      </c>
      <c r="N124" s="22"/>
      <c r="O124" s="22">
        <f t="shared" si="11"/>
        <v>0</v>
      </c>
      <c r="P124" s="42"/>
      <c r="Q124" s="22"/>
    </row>
    <row r="125" spans="1:17" ht="57" thickBot="1">
      <c r="A125" s="19">
        <v>9</v>
      </c>
      <c r="B125" s="3" t="s">
        <v>131</v>
      </c>
      <c r="C125" s="19" t="s">
        <v>10</v>
      </c>
      <c r="D125" s="19">
        <v>100</v>
      </c>
      <c r="E125" s="53">
        <v>100</v>
      </c>
      <c r="F125" s="53"/>
      <c r="G125" s="19">
        <v>10</v>
      </c>
      <c r="H125" s="19">
        <v>10</v>
      </c>
      <c r="I125" s="19">
        <v>0</v>
      </c>
      <c r="J125" s="19">
        <v>0</v>
      </c>
      <c r="K125" s="20">
        <v>110</v>
      </c>
      <c r="L125" s="20">
        <v>110</v>
      </c>
      <c r="M125" s="21">
        <f t="shared" si="10"/>
        <v>220</v>
      </c>
      <c r="N125" s="22"/>
      <c r="O125" s="22">
        <f t="shared" si="11"/>
        <v>0</v>
      </c>
      <c r="P125" s="42"/>
      <c r="Q125" s="22"/>
    </row>
    <row r="126" spans="1:17" ht="12" thickBot="1">
      <c r="A126" s="19">
        <v>10</v>
      </c>
      <c r="B126" s="3" t="s">
        <v>132</v>
      </c>
      <c r="C126" s="19" t="s">
        <v>10</v>
      </c>
      <c r="D126" s="19">
        <v>100</v>
      </c>
      <c r="E126" s="53">
        <v>100</v>
      </c>
      <c r="F126" s="53"/>
      <c r="G126" s="19">
        <v>10</v>
      </c>
      <c r="H126" s="19">
        <v>10</v>
      </c>
      <c r="I126" s="19">
        <v>0</v>
      </c>
      <c r="J126" s="19">
        <v>0</v>
      </c>
      <c r="K126" s="20">
        <v>110</v>
      </c>
      <c r="L126" s="20">
        <v>110</v>
      </c>
      <c r="M126" s="21">
        <f t="shared" si="10"/>
        <v>220</v>
      </c>
      <c r="N126" s="22"/>
      <c r="O126" s="22">
        <f t="shared" si="11"/>
        <v>0</v>
      </c>
      <c r="P126" s="42"/>
      <c r="Q126" s="22"/>
    </row>
    <row r="127" spans="1:17" ht="34.5" thickBot="1">
      <c r="A127" s="19">
        <v>11</v>
      </c>
      <c r="B127" s="3" t="s">
        <v>133</v>
      </c>
      <c r="C127" s="19" t="s">
        <v>10</v>
      </c>
      <c r="D127" s="19">
        <v>100</v>
      </c>
      <c r="E127" s="53">
        <v>100</v>
      </c>
      <c r="F127" s="53"/>
      <c r="G127" s="19">
        <v>10</v>
      </c>
      <c r="H127" s="19">
        <v>10</v>
      </c>
      <c r="I127" s="19">
        <v>0</v>
      </c>
      <c r="J127" s="19">
        <v>0</v>
      </c>
      <c r="K127" s="20">
        <v>110</v>
      </c>
      <c r="L127" s="20">
        <v>110</v>
      </c>
      <c r="M127" s="21">
        <f t="shared" si="10"/>
        <v>220</v>
      </c>
      <c r="N127" s="22"/>
      <c r="O127" s="22">
        <f t="shared" si="11"/>
        <v>0</v>
      </c>
      <c r="P127" s="42"/>
      <c r="Q127" s="22"/>
    </row>
    <row r="128" spans="1:17" ht="34.5" thickBot="1">
      <c r="A128" s="19">
        <v>12</v>
      </c>
      <c r="B128" s="3" t="s">
        <v>134</v>
      </c>
      <c r="C128" s="19" t="s">
        <v>10</v>
      </c>
      <c r="D128" s="19">
        <v>50</v>
      </c>
      <c r="E128" s="53">
        <v>50</v>
      </c>
      <c r="F128" s="53"/>
      <c r="G128" s="19">
        <v>10</v>
      </c>
      <c r="H128" s="19">
        <v>10</v>
      </c>
      <c r="I128" s="19">
        <v>0</v>
      </c>
      <c r="J128" s="19">
        <v>0</v>
      </c>
      <c r="K128" s="20">
        <v>60</v>
      </c>
      <c r="L128" s="20">
        <v>60</v>
      </c>
      <c r="M128" s="21">
        <f t="shared" si="10"/>
        <v>120</v>
      </c>
      <c r="N128" s="22"/>
      <c r="O128" s="22">
        <f t="shared" si="11"/>
        <v>0</v>
      </c>
      <c r="P128" s="42"/>
      <c r="Q128" s="22"/>
    </row>
    <row r="129" spans="1:17" ht="34.5" thickBot="1">
      <c r="A129" s="19">
        <v>13</v>
      </c>
      <c r="B129" s="3" t="s">
        <v>135</v>
      </c>
      <c r="C129" s="19" t="s">
        <v>10</v>
      </c>
      <c r="D129" s="19">
        <v>100</v>
      </c>
      <c r="E129" s="53">
        <v>100</v>
      </c>
      <c r="F129" s="53"/>
      <c r="G129" s="19">
        <v>10</v>
      </c>
      <c r="H129" s="19">
        <v>10</v>
      </c>
      <c r="I129" s="19">
        <v>0</v>
      </c>
      <c r="J129" s="19">
        <v>0</v>
      </c>
      <c r="K129" s="20">
        <v>110</v>
      </c>
      <c r="L129" s="20">
        <v>110</v>
      </c>
      <c r="M129" s="21">
        <f t="shared" si="10"/>
        <v>220</v>
      </c>
      <c r="N129" s="22"/>
      <c r="O129" s="22">
        <f t="shared" si="11"/>
        <v>0</v>
      </c>
      <c r="P129" s="42"/>
      <c r="Q129" s="22"/>
    </row>
    <row r="130" spans="1:17" ht="34.5" thickBot="1">
      <c r="A130" s="19">
        <v>14</v>
      </c>
      <c r="B130" s="3" t="s">
        <v>136</v>
      </c>
      <c r="C130" s="19" t="s">
        <v>10</v>
      </c>
      <c r="D130" s="19">
        <v>100</v>
      </c>
      <c r="E130" s="53">
        <v>100</v>
      </c>
      <c r="F130" s="53"/>
      <c r="G130" s="19">
        <v>0</v>
      </c>
      <c r="H130" s="19">
        <v>0</v>
      </c>
      <c r="I130" s="19">
        <v>0</v>
      </c>
      <c r="J130" s="19">
        <v>0</v>
      </c>
      <c r="K130" s="20">
        <v>100</v>
      </c>
      <c r="L130" s="20">
        <v>100</v>
      </c>
      <c r="M130" s="21">
        <f t="shared" si="10"/>
        <v>200</v>
      </c>
      <c r="N130" s="22"/>
      <c r="O130" s="22">
        <f t="shared" si="11"/>
        <v>0</v>
      </c>
      <c r="P130" s="42"/>
      <c r="Q130" s="22"/>
    </row>
    <row r="131" spans="1:17" ht="23.25" thickBot="1">
      <c r="A131" s="19">
        <v>15</v>
      </c>
      <c r="B131" s="3" t="s">
        <v>137</v>
      </c>
      <c r="C131" s="19" t="s">
        <v>10</v>
      </c>
      <c r="D131" s="19">
        <v>10</v>
      </c>
      <c r="E131" s="53">
        <v>10</v>
      </c>
      <c r="F131" s="53"/>
      <c r="G131" s="19">
        <v>0</v>
      </c>
      <c r="H131" s="19">
        <v>0</v>
      </c>
      <c r="I131" s="19">
        <v>0</v>
      </c>
      <c r="J131" s="19">
        <v>0</v>
      </c>
      <c r="K131" s="20">
        <v>10</v>
      </c>
      <c r="L131" s="20">
        <v>10</v>
      </c>
      <c r="M131" s="21">
        <f t="shared" si="10"/>
        <v>20</v>
      </c>
      <c r="N131" s="22"/>
      <c r="O131" s="22">
        <f t="shared" si="11"/>
        <v>0</v>
      </c>
      <c r="P131" s="42"/>
      <c r="Q131" s="22"/>
    </row>
    <row r="132" spans="1:17" ht="12" thickBot="1">
      <c r="A132" s="19">
        <v>16</v>
      </c>
      <c r="B132" s="3" t="s">
        <v>138</v>
      </c>
      <c r="C132" s="19" t="s">
        <v>10</v>
      </c>
      <c r="D132" s="19">
        <v>20</v>
      </c>
      <c r="E132" s="53">
        <v>20</v>
      </c>
      <c r="F132" s="53"/>
      <c r="G132" s="19">
        <v>0</v>
      </c>
      <c r="H132" s="19">
        <v>0</v>
      </c>
      <c r="I132" s="19">
        <v>0</v>
      </c>
      <c r="J132" s="19">
        <v>0</v>
      </c>
      <c r="K132" s="20">
        <v>20</v>
      </c>
      <c r="L132" s="20">
        <v>20</v>
      </c>
      <c r="M132" s="21">
        <f t="shared" si="10"/>
        <v>40</v>
      </c>
      <c r="N132" s="22"/>
      <c r="O132" s="22">
        <f>M132*N132</f>
        <v>0</v>
      </c>
      <c r="P132" s="42"/>
      <c r="Q132" s="19"/>
    </row>
    <row r="133" spans="1:17" ht="34.5" thickBot="1">
      <c r="A133" s="19">
        <v>17</v>
      </c>
      <c r="B133" s="3" t="s">
        <v>139</v>
      </c>
      <c r="C133" s="19" t="s">
        <v>10</v>
      </c>
      <c r="D133" s="19">
        <v>20</v>
      </c>
      <c r="E133" s="53">
        <v>20</v>
      </c>
      <c r="F133" s="53"/>
      <c r="G133" s="19">
        <v>10</v>
      </c>
      <c r="H133" s="19">
        <v>10</v>
      </c>
      <c r="I133" s="19">
        <v>0</v>
      </c>
      <c r="J133" s="19">
        <v>0</v>
      </c>
      <c r="K133" s="20">
        <v>30</v>
      </c>
      <c r="L133" s="20">
        <v>30</v>
      </c>
      <c r="M133" s="21">
        <f t="shared" si="10"/>
        <v>60</v>
      </c>
      <c r="N133" s="22"/>
      <c r="O133" s="22">
        <f t="shared" si="11"/>
        <v>0</v>
      </c>
      <c r="P133" s="42"/>
      <c r="Q133" s="22"/>
    </row>
    <row r="134" spans="1:17" ht="23.25" thickBot="1">
      <c r="A134" s="19">
        <v>18</v>
      </c>
      <c r="B134" s="3" t="s">
        <v>140</v>
      </c>
      <c r="C134" s="19" t="s">
        <v>10</v>
      </c>
      <c r="D134" s="19">
        <v>40</v>
      </c>
      <c r="E134" s="53">
        <v>40</v>
      </c>
      <c r="F134" s="53"/>
      <c r="G134" s="19">
        <v>10</v>
      </c>
      <c r="H134" s="19">
        <v>10</v>
      </c>
      <c r="I134" s="19">
        <v>0</v>
      </c>
      <c r="J134" s="19">
        <v>0</v>
      </c>
      <c r="K134" s="20">
        <v>50</v>
      </c>
      <c r="L134" s="20">
        <v>50</v>
      </c>
      <c r="M134" s="21">
        <f t="shared" si="10"/>
        <v>100</v>
      </c>
      <c r="N134" s="22"/>
      <c r="O134" s="22">
        <f t="shared" si="11"/>
        <v>0</v>
      </c>
      <c r="P134" s="42"/>
      <c r="Q134" s="22"/>
    </row>
    <row r="135" spans="1:17" ht="23.25" thickBot="1">
      <c r="A135" s="19">
        <v>19</v>
      </c>
      <c r="B135" s="3" t="s">
        <v>141</v>
      </c>
      <c r="C135" s="19" t="s">
        <v>10</v>
      </c>
      <c r="D135" s="19">
        <v>100</v>
      </c>
      <c r="E135" s="53">
        <v>100</v>
      </c>
      <c r="F135" s="53"/>
      <c r="G135" s="19">
        <v>20</v>
      </c>
      <c r="H135" s="19">
        <v>20</v>
      </c>
      <c r="I135" s="19">
        <v>0</v>
      </c>
      <c r="J135" s="19">
        <v>0</v>
      </c>
      <c r="K135" s="20">
        <v>120</v>
      </c>
      <c r="L135" s="20">
        <v>120</v>
      </c>
      <c r="M135" s="21">
        <f t="shared" si="10"/>
        <v>240</v>
      </c>
      <c r="N135" s="22"/>
      <c r="O135" s="22">
        <f t="shared" si="11"/>
        <v>0</v>
      </c>
      <c r="P135" s="42"/>
      <c r="Q135" s="22"/>
    </row>
    <row r="136" spans="1:17" ht="57" thickBot="1">
      <c r="A136" s="19">
        <v>20</v>
      </c>
      <c r="B136" s="3" t="s">
        <v>142</v>
      </c>
      <c r="C136" s="19" t="s">
        <v>10</v>
      </c>
      <c r="D136" s="19">
        <v>100</v>
      </c>
      <c r="E136" s="53">
        <v>100</v>
      </c>
      <c r="F136" s="53"/>
      <c r="G136" s="19">
        <v>0</v>
      </c>
      <c r="H136" s="19">
        <v>0</v>
      </c>
      <c r="I136" s="19">
        <v>0</v>
      </c>
      <c r="J136" s="19">
        <v>0</v>
      </c>
      <c r="K136" s="20">
        <v>100</v>
      </c>
      <c r="L136" s="20">
        <v>100</v>
      </c>
      <c r="M136" s="21">
        <f t="shared" si="10"/>
        <v>200</v>
      </c>
      <c r="N136" s="22"/>
      <c r="O136" s="22">
        <f t="shared" si="11"/>
        <v>0</v>
      </c>
      <c r="P136" s="42"/>
      <c r="Q136" s="22"/>
    </row>
    <row r="137" spans="1:17" ht="23.25" thickBot="1">
      <c r="A137" s="19">
        <v>21</v>
      </c>
      <c r="B137" s="3" t="s">
        <v>143</v>
      </c>
      <c r="C137" s="19" t="s">
        <v>10</v>
      </c>
      <c r="D137" s="19">
        <v>100</v>
      </c>
      <c r="E137" s="53">
        <v>100</v>
      </c>
      <c r="F137" s="53"/>
      <c r="G137" s="19">
        <v>50</v>
      </c>
      <c r="H137" s="19">
        <v>50</v>
      </c>
      <c r="I137" s="19">
        <v>0</v>
      </c>
      <c r="J137" s="19">
        <v>0</v>
      </c>
      <c r="K137" s="20">
        <v>150</v>
      </c>
      <c r="L137" s="20">
        <v>150</v>
      </c>
      <c r="M137" s="21">
        <f t="shared" si="10"/>
        <v>300</v>
      </c>
      <c r="N137" s="22"/>
      <c r="O137" s="22">
        <f t="shared" si="11"/>
        <v>0</v>
      </c>
      <c r="P137" s="42"/>
      <c r="Q137" s="22"/>
    </row>
    <row r="138" spans="1:17" ht="12" thickBot="1">
      <c r="A138" s="55" t="s">
        <v>144</v>
      </c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13">
        <f>SUM(O117:O137)</f>
        <v>0</v>
      </c>
      <c r="P138" s="43"/>
      <c r="Q138" s="13"/>
    </row>
    <row r="139" spans="1:17" ht="12" thickBot="1">
      <c r="A139" s="55" t="s">
        <v>145</v>
      </c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</row>
    <row r="140" spans="1:17" ht="23.25" thickBot="1">
      <c r="A140" s="19">
        <v>1</v>
      </c>
      <c r="B140" s="3" t="s">
        <v>146</v>
      </c>
      <c r="C140" s="19" t="s">
        <v>10</v>
      </c>
      <c r="D140" s="23">
        <v>2000</v>
      </c>
      <c r="E140" s="56">
        <v>2000</v>
      </c>
      <c r="F140" s="56"/>
      <c r="G140" s="19">
        <v>200</v>
      </c>
      <c r="H140" s="19">
        <v>200</v>
      </c>
      <c r="I140" s="19">
        <v>0</v>
      </c>
      <c r="J140" s="19">
        <v>0</v>
      </c>
      <c r="K140" s="21">
        <v>2200</v>
      </c>
      <c r="L140" s="21">
        <v>2200</v>
      </c>
      <c r="M140" s="21">
        <f>K140+L140</f>
        <v>4400</v>
      </c>
      <c r="N140" s="22"/>
      <c r="O140" s="22">
        <f>M140*N140</f>
        <v>0</v>
      </c>
      <c r="P140" s="42"/>
      <c r="Q140" s="22"/>
    </row>
    <row r="141" spans="1:17" ht="45.75" thickBot="1">
      <c r="A141" s="19">
        <v>2</v>
      </c>
      <c r="B141" s="3" t="s">
        <v>147</v>
      </c>
      <c r="C141" s="19" t="s">
        <v>10</v>
      </c>
      <c r="D141" s="19">
        <v>500</v>
      </c>
      <c r="E141" s="53">
        <v>500</v>
      </c>
      <c r="F141" s="53"/>
      <c r="G141" s="19">
        <v>0</v>
      </c>
      <c r="H141" s="19">
        <v>0</v>
      </c>
      <c r="I141" s="19">
        <v>0</v>
      </c>
      <c r="J141" s="19">
        <v>0</v>
      </c>
      <c r="K141" s="20">
        <v>500</v>
      </c>
      <c r="L141" s="20">
        <v>500</v>
      </c>
      <c r="M141" s="21">
        <f t="shared" ref="M141:M142" si="12">K141+L141</f>
        <v>1000</v>
      </c>
      <c r="N141" s="22"/>
      <c r="O141" s="22">
        <f t="shared" ref="O141:O142" si="13">M141*N141</f>
        <v>0</v>
      </c>
      <c r="P141" s="42"/>
      <c r="Q141" s="22"/>
    </row>
    <row r="142" spans="1:17" ht="45.75" thickBot="1">
      <c r="A142" s="19">
        <v>3</v>
      </c>
      <c r="B142" s="3" t="s">
        <v>148</v>
      </c>
      <c r="C142" s="19" t="s">
        <v>10</v>
      </c>
      <c r="D142" s="23">
        <v>1000</v>
      </c>
      <c r="E142" s="56">
        <v>1000</v>
      </c>
      <c r="F142" s="56"/>
      <c r="G142" s="19">
        <v>0</v>
      </c>
      <c r="H142" s="19">
        <v>0</v>
      </c>
      <c r="I142" s="19">
        <v>0</v>
      </c>
      <c r="J142" s="19">
        <v>0</v>
      </c>
      <c r="K142" s="21">
        <v>1000</v>
      </c>
      <c r="L142" s="21">
        <v>1000</v>
      </c>
      <c r="M142" s="21">
        <f t="shared" si="12"/>
        <v>2000</v>
      </c>
      <c r="N142" s="22"/>
      <c r="O142" s="22">
        <f t="shared" si="13"/>
        <v>0</v>
      </c>
      <c r="P142" s="42"/>
      <c r="Q142" s="22"/>
    </row>
    <row r="143" spans="1:17" ht="12" thickBot="1">
      <c r="A143" s="55" t="s">
        <v>149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13">
        <f>SUM(O140:O142)</f>
        <v>0</v>
      </c>
      <c r="P143" s="43"/>
      <c r="Q143" s="13"/>
    </row>
    <row r="144" spans="1:17" ht="12" thickBot="1">
      <c r="A144" s="55" t="s">
        <v>150</v>
      </c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</row>
    <row r="145" spans="1:17" ht="57" thickBot="1">
      <c r="A145" s="19">
        <v>1</v>
      </c>
      <c r="B145" s="3" t="s">
        <v>151</v>
      </c>
      <c r="C145" s="19" t="s">
        <v>10</v>
      </c>
      <c r="D145" s="23">
        <v>1000</v>
      </c>
      <c r="E145" s="56">
        <v>1000</v>
      </c>
      <c r="F145" s="56"/>
      <c r="G145" s="19">
        <v>200</v>
      </c>
      <c r="H145" s="19">
        <v>200</v>
      </c>
      <c r="I145" s="19">
        <v>0</v>
      </c>
      <c r="J145" s="19">
        <v>0</v>
      </c>
      <c r="K145" s="21">
        <v>1200</v>
      </c>
      <c r="L145" s="21">
        <v>1200</v>
      </c>
      <c r="M145" s="21">
        <f>K145+L145</f>
        <v>2400</v>
      </c>
      <c r="N145" s="22"/>
      <c r="O145" s="22">
        <f>M145*N145</f>
        <v>0</v>
      </c>
      <c r="P145" s="42"/>
      <c r="Q145" s="22"/>
    </row>
    <row r="146" spans="1:17" ht="57" thickBot="1">
      <c r="A146" s="19" t="s">
        <v>152</v>
      </c>
      <c r="B146" s="3" t="s">
        <v>153</v>
      </c>
      <c r="C146" s="19" t="s">
        <v>10</v>
      </c>
      <c r="D146" s="19">
        <v>0</v>
      </c>
      <c r="E146" s="53">
        <v>0</v>
      </c>
      <c r="F146" s="53"/>
      <c r="G146" s="19">
        <v>5</v>
      </c>
      <c r="H146" s="19">
        <v>5</v>
      </c>
      <c r="I146" s="19">
        <v>0</v>
      </c>
      <c r="J146" s="19">
        <v>0</v>
      </c>
      <c r="K146" s="20">
        <v>5</v>
      </c>
      <c r="L146" s="20">
        <v>5</v>
      </c>
      <c r="M146" s="21">
        <f t="shared" ref="M146:M147" si="14">K146+L146</f>
        <v>10</v>
      </c>
      <c r="N146" s="22"/>
      <c r="O146" s="22">
        <f t="shared" ref="O146:O147" si="15">M146*N146</f>
        <v>0</v>
      </c>
      <c r="P146" s="42"/>
      <c r="Q146" s="19"/>
    </row>
    <row r="147" spans="1:17" ht="68.25" thickBot="1">
      <c r="A147" s="19">
        <v>3</v>
      </c>
      <c r="B147" s="3" t="s">
        <v>154</v>
      </c>
      <c r="C147" s="19" t="s">
        <v>10</v>
      </c>
      <c r="D147" s="23">
        <v>1000</v>
      </c>
      <c r="E147" s="56">
        <v>1000</v>
      </c>
      <c r="F147" s="56"/>
      <c r="G147" s="19">
        <v>0</v>
      </c>
      <c r="H147" s="19">
        <v>0</v>
      </c>
      <c r="I147" s="19">
        <v>0</v>
      </c>
      <c r="J147" s="19">
        <v>0</v>
      </c>
      <c r="K147" s="21">
        <v>1000</v>
      </c>
      <c r="L147" s="21">
        <v>1000</v>
      </c>
      <c r="M147" s="21">
        <f t="shared" si="14"/>
        <v>2000</v>
      </c>
      <c r="N147" s="22"/>
      <c r="O147" s="22">
        <f t="shared" si="15"/>
        <v>0</v>
      </c>
      <c r="P147" s="42"/>
      <c r="Q147" s="22"/>
    </row>
    <row r="148" spans="1:17" ht="12" thickBot="1">
      <c r="A148" s="55" t="s">
        <v>155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13">
        <f>SUM(O145:O147)</f>
        <v>0</v>
      </c>
      <c r="P148" s="43"/>
      <c r="Q148" s="13"/>
    </row>
    <row r="149" spans="1:17" ht="12" thickBot="1">
      <c r="A149" s="55" t="s">
        <v>156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</row>
    <row r="150" spans="1:17" ht="57" thickBot="1">
      <c r="A150" s="2">
        <v>1</v>
      </c>
      <c r="B150" s="3" t="s">
        <v>157</v>
      </c>
      <c r="C150" s="2" t="s">
        <v>158</v>
      </c>
      <c r="D150" s="2">
        <v>40</v>
      </c>
      <c r="E150" s="62">
        <v>40</v>
      </c>
      <c r="F150" s="62"/>
      <c r="G150" s="19">
        <v>0</v>
      </c>
      <c r="H150" s="19">
        <v>0</v>
      </c>
      <c r="I150" s="19">
        <v>0</v>
      </c>
      <c r="J150" s="19">
        <v>0</v>
      </c>
      <c r="K150" s="20">
        <v>40</v>
      </c>
      <c r="L150" s="20">
        <v>40</v>
      </c>
      <c r="M150" s="21">
        <f>K150+L150</f>
        <v>80</v>
      </c>
      <c r="N150" s="25"/>
      <c r="O150" s="25">
        <f>M150*N150</f>
        <v>0</v>
      </c>
      <c r="P150" s="42"/>
      <c r="Q150" s="22"/>
    </row>
    <row r="151" spans="1:17" ht="57" thickBot="1">
      <c r="A151" s="2">
        <v>2</v>
      </c>
      <c r="B151" s="3" t="s">
        <v>159</v>
      </c>
      <c r="C151" s="2" t="s">
        <v>158</v>
      </c>
      <c r="D151" s="2">
        <v>30</v>
      </c>
      <c r="E151" s="62">
        <v>30</v>
      </c>
      <c r="F151" s="62"/>
      <c r="G151" s="19">
        <v>10</v>
      </c>
      <c r="H151" s="19">
        <v>10</v>
      </c>
      <c r="I151" s="19">
        <v>0</v>
      </c>
      <c r="J151" s="19">
        <v>0</v>
      </c>
      <c r="K151" s="20">
        <v>40</v>
      </c>
      <c r="L151" s="20">
        <v>40</v>
      </c>
      <c r="M151" s="21">
        <f t="shared" ref="M151:M170" si="16">K151+L151</f>
        <v>80</v>
      </c>
      <c r="N151" s="25"/>
      <c r="O151" s="25">
        <f t="shared" ref="O151:O170" si="17">M151*N151</f>
        <v>0</v>
      </c>
      <c r="P151" s="42"/>
      <c r="Q151" s="22"/>
    </row>
    <row r="152" spans="1:17" ht="68.25" thickBot="1">
      <c r="A152" s="2">
        <v>3</v>
      </c>
      <c r="B152" s="3" t="s">
        <v>160</v>
      </c>
      <c r="C152" s="2" t="s">
        <v>158</v>
      </c>
      <c r="D152" s="2">
        <v>30</v>
      </c>
      <c r="E152" s="62">
        <v>40</v>
      </c>
      <c r="F152" s="62"/>
      <c r="G152" s="19">
        <v>10</v>
      </c>
      <c r="H152" s="19">
        <v>10</v>
      </c>
      <c r="I152" s="19">
        <v>0</v>
      </c>
      <c r="J152" s="19">
        <v>0</v>
      </c>
      <c r="K152" s="20">
        <v>40</v>
      </c>
      <c r="L152" s="20">
        <v>50</v>
      </c>
      <c r="M152" s="21">
        <f t="shared" si="16"/>
        <v>90</v>
      </c>
      <c r="N152" s="25"/>
      <c r="O152" s="25">
        <f t="shared" si="17"/>
        <v>0</v>
      </c>
      <c r="P152" s="42"/>
      <c r="Q152" s="22"/>
    </row>
    <row r="153" spans="1:17" ht="68.25" thickBot="1">
      <c r="A153" s="2">
        <v>4</v>
      </c>
      <c r="B153" s="3" t="s">
        <v>161</v>
      </c>
      <c r="C153" s="2" t="s">
        <v>158</v>
      </c>
      <c r="D153" s="2">
        <v>20</v>
      </c>
      <c r="E153" s="62">
        <v>20</v>
      </c>
      <c r="F153" s="62"/>
      <c r="G153" s="19">
        <v>0</v>
      </c>
      <c r="H153" s="19">
        <v>0</v>
      </c>
      <c r="I153" s="19">
        <v>0</v>
      </c>
      <c r="J153" s="19">
        <v>0</v>
      </c>
      <c r="K153" s="20">
        <v>20</v>
      </c>
      <c r="L153" s="20">
        <v>20</v>
      </c>
      <c r="M153" s="21">
        <f t="shared" si="16"/>
        <v>40</v>
      </c>
      <c r="N153" s="25"/>
      <c r="O153" s="25">
        <f t="shared" si="17"/>
        <v>0</v>
      </c>
      <c r="P153" s="42"/>
      <c r="Q153" s="22"/>
    </row>
    <row r="154" spans="1:17" ht="79.5" thickBot="1">
      <c r="A154" s="2" t="s">
        <v>162</v>
      </c>
      <c r="B154" s="3" t="s">
        <v>163</v>
      </c>
      <c r="C154" s="2"/>
      <c r="D154" s="2">
        <v>20</v>
      </c>
      <c r="E154" s="62">
        <v>0</v>
      </c>
      <c r="F154" s="62"/>
      <c r="G154" s="19">
        <v>0</v>
      </c>
      <c r="H154" s="19">
        <v>0</v>
      </c>
      <c r="I154" s="19">
        <v>0</v>
      </c>
      <c r="J154" s="19">
        <v>0</v>
      </c>
      <c r="K154" s="20">
        <v>20</v>
      </c>
      <c r="L154" s="20">
        <v>0</v>
      </c>
      <c r="M154" s="21">
        <f t="shared" si="16"/>
        <v>20</v>
      </c>
      <c r="N154" s="25"/>
      <c r="O154" s="25">
        <f t="shared" si="17"/>
        <v>0</v>
      </c>
      <c r="P154" s="42"/>
      <c r="Q154" s="19"/>
    </row>
    <row r="155" spans="1:17" ht="34.5" thickBot="1">
      <c r="A155" s="2" t="s">
        <v>164</v>
      </c>
      <c r="B155" s="3" t="s">
        <v>165</v>
      </c>
      <c r="C155" s="2" t="s">
        <v>166</v>
      </c>
      <c r="D155" s="2">
        <v>50</v>
      </c>
      <c r="E155" s="62">
        <v>0</v>
      </c>
      <c r="F155" s="62"/>
      <c r="G155" s="19">
        <v>0</v>
      </c>
      <c r="H155" s="19">
        <v>0</v>
      </c>
      <c r="I155" s="19">
        <v>0</v>
      </c>
      <c r="J155" s="19">
        <v>0</v>
      </c>
      <c r="K155" s="20">
        <v>50</v>
      </c>
      <c r="L155" s="20">
        <v>0</v>
      </c>
      <c r="M155" s="21">
        <f t="shared" si="16"/>
        <v>50</v>
      </c>
      <c r="N155" s="25"/>
      <c r="O155" s="25">
        <f t="shared" si="17"/>
        <v>0</v>
      </c>
      <c r="P155" s="42"/>
      <c r="Q155" s="19"/>
    </row>
    <row r="156" spans="1:17" ht="90.75" thickBot="1">
      <c r="A156" s="2">
        <v>7</v>
      </c>
      <c r="B156" s="3" t="s">
        <v>167</v>
      </c>
      <c r="C156" s="2" t="s">
        <v>158</v>
      </c>
      <c r="D156" s="2">
        <v>20</v>
      </c>
      <c r="E156" s="62">
        <v>0</v>
      </c>
      <c r="F156" s="62"/>
      <c r="G156" s="19">
        <v>0</v>
      </c>
      <c r="H156" s="19">
        <v>0</v>
      </c>
      <c r="I156" s="19">
        <v>0</v>
      </c>
      <c r="J156" s="19">
        <v>0</v>
      </c>
      <c r="K156" s="20">
        <v>20</v>
      </c>
      <c r="L156" s="20">
        <v>0</v>
      </c>
      <c r="M156" s="21">
        <f t="shared" si="16"/>
        <v>20</v>
      </c>
      <c r="N156" s="25"/>
      <c r="O156" s="25">
        <f t="shared" si="17"/>
        <v>0</v>
      </c>
      <c r="P156" s="42"/>
      <c r="Q156" s="19"/>
    </row>
    <row r="157" spans="1:17" ht="113.25" thickBot="1">
      <c r="A157" s="2">
        <v>8</v>
      </c>
      <c r="B157" s="3" t="s">
        <v>168</v>
      </c>
      <c r="C157" s="2" t="s">
        <v>158</v>
      </c>
      <c r="D157" s="2">
        <v>10</v>
      </c>
      <c r="E157" s="62">
        <v>10</v>
      </c>
      <c r="F157" s="62"/>
      <c r="G157" s="2">
        <v>0</v>
      </c>
      <c r="H157" s="2">
        <v>0</v>
      </c>
      <c r="I157" s="2">
        <v>0</v>
      </c>
      <c r="J157" s="2">
        <v>0</v>
      </c>
      <c r="K157" s="20">
        <v>10</v>
      </c>
      <c r="L157" s="20">
        <v>10</v>
      </c>
      <c r="M157" s="21">
        <f t="shared" si="16"/>
        <v>20</v>
      </c>
      <c r="N157" s="25"/>
      <c r="O157" s="25">
        <f t="shared" si="17"/>
        <v>0</v>
      </c>
      <c r="P157" s="42"/>
      <c r="Q157" s="22"/>
    </row>
    <row r="158" spans="1:17" ht="23.25" thickBot="1">
      <c r="A158" s="2">
        <v>9</v>
      </c>
      <c r="B158" s="3" t="s">
        <v>169</v>
      </c>
      <c r="C158" s="19" t="s">
        <v>10</v>
      </c>
      <c r="D158" s="19">
        <v>0</v>
      </c>
      <c r="E158" s="53">
        <v>7</v>
      </c>
      <c r="F158" s="53"/>
      <c r="G158" s="19">
        <v>2</v>
      </c>
      <c r="H158" s="19">
        <v>2</v>
      </c>
      <c r="I158" s="19">
        <v>0</v>
      </c>
      <c r="J158" s="19">
        <v>0</v>
      </c>
      <c r="K158" s="20">
        <v>2</v>
      </c>
      <c r="L158" s="20">
        <v>9</v>
      </c>
      <c r="M158" s="21">
        <f t="shared" si="16"/>
        <v>11</v>
      </c>
      <c r="N158" s="22"/>
      <c r="O158" s="25">
        <f t="shared" si="17"/>
        <v>0</v>
      </c>
      <c r="P158" s="42"/>
      <c r="Q158" s="19"/>
    </row>
    <row r="159" spans="1:17" ht="57" thickBot="1">
      <c r="A159" s="2">
        <v>10</v>
      </c>
      <c r="B159" s="3" t="s">
        <v>170</v>
      </c>
      <c r="C159" s="2" t="s">
        <v>10</v>
      </c>
      <c r="D159" s="2">
        <v>0</v>
      </c>
      <c r="E159" s="62">
        <v>30</v>
      </c>
      <c r="F159" s="62"/>
      <c r="G159" s="19">
        <v>0</v>
      </c>
      <c r="H159" s="19">
        <v>0</v>
      </c>
      <c r="I159" s="19">
        <v>0</v>
      </c>
      <c r="J159" s="19">
        <v>0</v>
      </c>
      <c r="K159" s="20">
        <v>0</v>
      </c>
      <c r="L159" s="20">
        <v>30</v>
      </c>
      <c r="M159" s="21">
        <f t="shared" si="16"/>
        <v>30</v>
      </c>
      <c r="N159" s="25"/>
      <c r="O159" s="25">
        <f t="shared" si="17"/>
        <v>0</v>
      </c>
      <c r="P159" s="42"/>
      <c r="Q159" s="19"/>
    </row>
    <row r="160" spans="1:17" ht="57" thickBot="1">
      <c r="A160" s="2">
        <v>11</v>
      </c>
      <c r="B160" s="3" t="s">
        <v>171</v>
      </c>
      <c r="C160" s="2" t="s">
        <v>10</v>
      </c>
      <c r="D160" s="2">
        <v>0</v>
      </c>
      <c r="E160" s="62">
        <v>30</v>
      </c>
      <c r="F160" s="62"/>
      <c r="G160" s="19">
        <v>0</v>
      </c>
      <c r="H160" s="19">
        <v>0</v>
      </c>
      <c r="I160" s="19">
        <v>0</v>
      </c>
      <c r="J160" s="19">
        <v>0</v>
      </c>
      <c r="K160" s="20">
        <v>0</v>
      </c>
      <c r="L160" s="20">
        <v>30</v>
      </c>
      <c r="M160" s="21">
        <f t="shared" si="16"/>
        <v>30</v>
      </c>
      <c r="N160" s="25"/>
      <c r="O160" s="25">
        <f t="shared" si="17"/>
        <v>0</v>
      </c>
      <c r="P160" s="42"/>
      <c r="Q160" s="19"/>
    </row>
    <row r="161" spans="1:17" ht="57" thickBot="1">
      <c r="A161" s="2">
        <v>12</v>
      </c>
      <c r="B161" s="3" t="s">
        <v>172</v>
      </c>
      <c r="C161" s="2" t="s">
        <v>10</v>
      </c>
      <c r="D161" s="2">
        <v>0</v>
      </c>
      <c r="E161" s="62">
        <v>20</v>
      </c>
      <c r="F161" s="62"/>
      <c r="G161" s="19">
        <v>0</v>
      </c>
      <c r="H161" s="19">
        <v>0</v>
      </c>
      <c r="I161" s="19">
        <v>0</v>
      </c>
      <c r="J161" s="19">
        <v>0</v>
      </c>
      <c r="K161" s="20">
        <v>0</v>
      </c>
      <c r="L161" s="20">
        <v>20</v>
      </c>
      <c r="M161" s="21">
        <f t="shared" si="16"/>
        <v>20</v>
      </c>
      <c r="N161" s="25"/>
      <c r="O161" s="25">
        <f t="shared" si="17"/>
        <v>0</v>
      </c>
      <c r="P161" s="42"/>
      <c r="Q161" s="19"/>
    </row>
    <row r="162" spans="1:17" ht="45.75" thickBot="1">
      <c r="A162" s="2">
        <v>13</v>
      </c>
      <c r="B162" s="3" t="s">
        <v>173</v>
      </c>
      <c r="C162" s="2" t="s">
        <v>10</v>
      </c>
      <c r="D162" s="2">
        <v>0</v>
      </c>
      <c r="E162" s="63">
        <v>5000</v>
      </c>
      <c r="F162" s="63"/>
      <c r="G162" s="19">
        <v>0</v>
      </c>
      <c r="H162" s="19">
        <v>0</v>
      </c>
      <c r="I162" s="19">
        <v>0</v>
      </c>
      <c r="J162" s="19">
        <v>0</v>
      </c>
      <c r="K162" s="20">
        <v>0</v>
      </c>
      <c r="L162" s="21">
        <v>5000</v>
      </c>
      <c r="M162" s="21">
        <f t="shared" si="16"/>
        <v>5000</v>
      </c>
      <c r="N162" s="25"/>
      <c r="O162" s="25">
        <f t="shared" si="17"/>
        <v>0</v>
      </c>
      <c r="P162" s="42"/>
      <c r="Q162" s="22"/>
    </row>
    <row r="163" spans="1:17" ht="23.25" thickBot="1">
      <c r="A163" s="2">
        <v>14</v>
      </c>
      <c r="B163" s="3" t="s">
        <v>174</v>
      </c>
      <c r="C163" s="2" t="s">
        <v>175</v>
      </c>
      <c r="D163" s="2">
        <v>0</v>
      </c>
      <c r="E163" s="62">
        <v>5</v>
      </c>
      <c r="F163" s="62"/>
      <c r="G163" s="19">
        <v>0</v>
      </c>
      <c r="H163" s="19">
        <v>0</v>
      </c>
      <c r="I163" s="19">
        <v>0</v>
      </c>
      <c r="J163" s="19">
        <v>0</v>
      </c>
      <c r="K163" s="20">
        <v>0</v>
      </c>
      <c r="L163" s="20">
        <v>5</v>
      </c>
      <c r="M163" s="21">
        <f t="shared" si="16"/>
        <v>5</v>
      </c>
      <c r="N163" s="25"/>
      <c r="O163" s="25">
        <f t="shared" si="17"/>
        <v>0</v>
      </c>
      <c r="P163" s="42"/>
      <c r="Q163" s="22"/>
    </row>
    <row r="164" spans="1:17" ht="12" thickBot="1">
      <c r="A164" s="2">
        <v>15</v>
      </c>
      <c r="B164" s="3" t="s">
        <v>176</v>
      </c>
      <c r="C164" s="2" t="s">
        <v>177</v>
      </c>
      <c r="D164" s="2">
        <v>0</v>
      </c>
      <c r="E164" s="62">
        <v>10</v>
      </c>
      <c r="F164" s="62"/>
      <c r="G164" s="19">
        <v>10</v>
      </c>
      <c r="H164" s="19">
        <v>10</v>
      </c>
      <c r="I164" s="19">
        <v>0</v>
      </c>
      <c r="J164" s="19">
        <v>0</v>
      </c>
      <c r="K164" s="20">
        <v>10</v>
      </c>
      <c r="L164" s="20">
        <v>20</v>
      </c>
      <c r="M164" s="21">
        <f t="shared" si="16"/>
        <v>30</v>
      </c>
      <c r="N164" s="25"/>
      <c r="O164" s="25">
        <f t="shared" si="17"/>
        <v>0</v>
      </c>
      <c r="P164" s="42"/>
      <c r="Q164" s="22"/>
    </row>
    <row r="165" spans="1:17" ht="57" thickBot="1">
      <c r="A165" s="2">
        <v>16</v>
      </c>
      <c r="B165" s="3" t="s">
        <v>178</v>
      </c>
      <c r="C165" s="2" t="s">
        <v>10</v>
      </c>
      <c r="D165" s="2">
        <v>0</v>
      </c>
      <c r="E165" s="62">
        <v>50</v>
      </c>
      <c r="F165" s="62"/>
      <c r="G165" s="19">
        <v>0</v>
      </c>
      <c r="H165" s="19">
        <v>0</v>
      </c>
      <c r="I165" s="19">
        <v>0</v>
      </c>
      <c r="J165" s="19">
        <v>0</v>
      </c>
      <c r="K165" s="20">
        <v>0</v>
      </c>
      <c r="L165" s="20">
        <v>50</v>
      </c>
      <c r="M165" s="21">
        <f t="shared" si="16"/>
        <v>50</v>
      </c>
      <c r="N165" s="25"/>
      <c r="O165" s="25">
        <f t="shared" si="17"/>
        <v>0</v>
      </c>
      <c r="P165" s="42"/>
      <c r="Q165" s="22"/>
    </row>
    <row r="166" spans="1:17" ht="102" thickBot="1">
      <c r="A166" s="2">
        <v>17</v>
      </c>
      <c r="B166" s="3" t="s">
        <v>179</v>
      </c>
      <c r="C166" s="2" t="s">
        <v>10</v>
      </c>
      <c r="D166" s="2">
        <v>100</v>
      </c>
      <c r="E166" s="62">
        <v>100</v>
      </c>
      <c r="F166" s="62"/>
      <c r="G166" s="19">
        <v>0</v>
      </c>
      <c r="H166" s="19">
        <v>0</v>
      </c>
      <c r="I166" s="19">
        <v>0</v>
      </c>
      <c r="J166" s="19">
        <v>0</v>
      </c>
      <c r="K166" s="20">
        <v>100</v>
      </c>
      <c r="L166" s="20">
        <v>100</v>
      </c>
      <c r="M166" s="21">
        <f t="shared" si="16"/>
        <v>200</v>
      </c>
      <c r="N166" s="25"/>
      <c r="O166" s="25">
        <f t="shared" si="17"/>
        <v>0</v>
      </c>
      <c r="P166" s="42"/>
      <c r="Q166" s="22"/>
    </row>
    <row r="167" spans="1:17" ht="68.25" thickBot="1">
      <c r="A167" s="2">
        <v>18</v>
      </c>
      <c r="B167" s="3" t="s">
        <v>180</v>
      </c>
      <c r="C167" s="2" t="s">
        <v>10</v>
      </c>
      <c r="D167" s="2">
        <v>200</v>
      </c>
      <c r="E167" s="62">
        <v>200</v>
      </c>
      <c r="F167" s="62"/>
      <c r="G167" s="19">
        <v>0</v>
      </c>
      <c r="H167" s="19">
        <v>0</v>
      </c>
      <c r="I167" s="19">
        <v>0</v>
      </c>
      <c r="J167" s="19">
        <v>0</v>
      </c>
      <c r="K167" s="20">
        <v>200</v>
      </c>
      <c r="L167" s="20">
        <v>200</v>
      </c>
      <c r="M167" s="21">
        <f t="shared" si="16"/>
        <v>400</v>
      </c>
      <c r="N167" s="25"/>
      <c r="O167" s="25">
        <f t="shared" si="17"/>
        <v>0</v>
      </c>
      <c r="P167" s="42"/>
      <c r="Q167" s="22"/>
    </row>
    <row r="168" spans="1:17" ht="68.25" thickBot="1">
      <c r="A168" s="2">
        <v>19</v>
      </c>
      <c r="B168" s="3" t="s">
        <v>181</v>
      </c>
      <c r="C168" s="2" t="s">
        <v>10</v>
      </c>
      <c r="D168" s="2">
        <v>50</v>
      </c>
      <c r="E168" s="62">
        <v>50</v>
      </c>
      <c r="F168" s="62"/>
      <c r="G168" s="19">
        <v>0</v>
      </c>
      <c r="H168" s="19">
        <v>0</v>
      </c>
      <c r="I168" s="19">
        <v>0</v>
      </c>
      <c r="J168" s="19">
        <v>0</v>
      </c>
      <c r="K168" s="20">
        <v>50</v>
      </c>
      <c r="L168" s="20">
        <v>50</v>
      </c>
      <c r="M168" s="21">
        <f t="shared" si="16"/>
        <v>100</v>
      </c>
      <c r="N168" s="25"/>
      <c r="O168" s="25">
        <f t="shared" si="17"/>
        <v>0</v>
      </c>
      <c r="P168" s="42"/>
      <c r="Q168" s="22"/>
    </row>
    <row r="169" spans="1:17" ht="79.5" thickBot="1">
      <c r="A169" s="2">
        <v>20</v>
      </c>
      <c r="B169" s="3" t="s">
        <v>182</v>
      </c>
      <c r="C169" s="2" t="s">
        <v>10</v>
      </c>
      <c r="D169" s="2">
        <v>300</v>
      </c>
      <c r="E169" s="62">
        <v>300</v>
      </c>
      <c r="F169" s="62"/>
      <c r="G169" s="19">
        <v>0</v>
      </c>
      <c r="H169" s="19">
        <v>0</v>
      </c>
      <c r="I169" s="19">
        <v>0</v>
      </c>
      <c r="J169" s="19">
        <v>0</v>
      </c>
      <c r="K169" s="20">
        <v>300</v>
      </c>
      <c r="L169" s="20">
        <v>300</v>
      </c>
      <c r="M169" s="21">
        <f t="shared" si="16"/>
        <v>600</v>
      </c>
      <c r="N169" s="25"/>
      <c r="O169" s="25">
        <f t="shared" si="17"/>
        <v>0</v>
      </c>
      <c r="P169" s="42"/>
      <c r="Q169" s="22"/>
    </row>
    <row r="170" spans="1:17" ht="34.5" thickBot="1">
      <c r="A170" s="2">
        <v>21</v>
      </c>
      <c r="B170" s="3" t="s">
        <v>183</v>
      </c>
      <c r="C170" s="2" t="s">
        <v>166</v>
      </c>
      <c r="D170" s="2">
        <v>500</v>
      </c>
      <c r="E170" s="62">
        <v>500</v>
      </c>
      <c r="F170" s="62"/>
      <c r="G170" s="19">
        <v>0</v>
      </c>
      <c r="H170" s="19">
        <v>0</v>
      </c>
      <c r="I170" s="19"/>
      <c r="J170" s="19"/>
      <c r="K170" s="20">
        <v>500</v>
      </c>
      <c r="L170" s="20">
        <v>500</v>
      </c>
      <c r="M170" s="21">
        <f t="shared" si="16"/>
        <v>1000</v>
      </c>
      <c r="N170" s="25"/>
      <c r="O170" s="25">
        <f t="shared" si="17"/>
        <v>0</v>
      </c>
      <c r="P170" s="42"/>
      <c r="Q170" s="22"/>
    </row>
    <row r="171" spans="1:17" ht="12" thickBot="1">
      <c r="A171" s="55" t="s">
        <v>184</v>
      </c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13">
        <f>SUM(O150:O170)</f>
        <v>0</v>
      </c>
      <c r="P171" s="44"/>
      <c r="Q171" s="26"/>
    </row>
    <row r="172" spans="1:17" ht="12" thickBot="1">
      <c r="A172" s="55" t="s">
        <v>185</v>
      </c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</row>
    <row r="173" spans="1:17" ht="45.75" thickBot="1">
      <c r="A173" s="2">
        <v>1</v>
      </c>
      <c r="B173" s="3" t="s">
        <v>186</v>
      </c>
      <c r="C173" s="2" t="s">
        <v>187</v>
      </c>
      <c r="D173" s="27">
        <v>20000</v>
      </c>
      <c r="E173" s="63">
        <v>20000</v>
      </c>
      <c r="F173" s="63"/>
      <c r="G173" s="23">
        <v>1000</v>
      </c>
      <c r="H173" s="23">
        <v>1000</v>
      </c>
      <c r="I173" s="19">
        <v>0</v>
      </c>
      <c r="J173" s="19">
        <v>0</v>
      </c>
      <c r="K173" s="21">
        <v>21000</v>
      </c>
      <c r="L173" s="21">
        <v>21000</v>
      </c>
      <c r="M173" s="21">
        <f>K173+L173</f>
        <v>42000</v>
      </c>
      <c r="N173" s="25"/>
      <c r="O173" s="25">
        <f>M173*N173</f>
        <v>0</v>
      </c>
      <c r="P173" s="42"/>
      <c r="Q173" s="22"/>
    </row>
    <row r="174" spans="1:17" ht="45.75" thickBot="1">
      <c r="A174" s="2">
        <v>2</v>
      </c>
      <c r="B174" s="3" t="s">
        <v>188</v>
      </c>
      <c r="C174" s="2" t="s">
        <v>10</v>
      </c>
      <c r="D174" s="27">
        <v>16000</v>
      </c>
      <c r="E174" s="63">
        <v>16000</v>
      </c>
      <c r="F174" s="63"/>
      <c r="G174" s="23">
        <v>1000</v>
      </c>
      <c r="H174" s="23">
        <v>1000</v>
      </c>
      <c r="I174" s="19">
        <v>0</v>
      </c>
      <c r="J174" s="19">
        <v>0</v>
      </c>
      <c r="K174" s="21">
        <v>17000</v>
      </c>
      <c r="L174" s="21">
        <v>17000</v>
      </c>
      <c r="M174" s="21">
        <f t="shared" ref="M174:M176" si="18">K174+L174</f>
        <v>34000</v>
      </c>
      <c r="N174" s="25"/>
      <c r="O174" s="25">
        <f t="shared" ref="O174:O176" si="19">M174*N174</f>
        <v>0</v>
      </c>
      <c r="P174" s="42"/>
      <c r="Q174" s="22"/>
    </row>
    <row r="175" spans="1:17" ht="45.75" thickBot="1">
      <c r="A175" s="2">
        <v>3</v>
      </c>
      <c r="B175" s="3" t="s">
        <v>189</v>
      </c>
      <c r="C175" s="2" t="s">
        <v>10</v>
      </c>
      <c r="D175" s="27">
        <v>18000</v>
      </c>
      <c r="E175" s="63">
        <v>18000</v>
      </c>
      <c r="F175" s="63"/>
      <c r="G175" s="23">
        <v>1000</v>
      </c>
      <c r="H175" s="23">
        <v>1000</v>
      </c>
      <c r="I175" s="19">
        <v>0</v>
      </c>
      <c r="J175" s="19">
        <v>0</v>
      </c>
      <c r="K175" s="21">
        <v>19000</v>
      </c>
      <c r="L175" s="21">
        <v>19000</v>
      </c>
      <c r="M175" s="21">
        <f t="shared" si="18"/>
        <v>38000</v>
      </c>
      <c r="N175" s="25"/>
      <c r="O175" s="25">
        <f t="shared" si="19"/>
        <v>0</v>
      </c>
      <c r="P175" s="42"/>
      <c r="Q175" s="22"/>
    </row>
    <row r="176" spans="1:17" ht="45.75" thickBot="1">
      <c r="A176" s="2">
        <v>4</v>
      </c>
      <c r="B176" s="3" t="s">
        <v>190</v>
      </c>
      <c r="C176" s="2" t="s">
        <v>10</v>
      </c>
      <c r="D176" s="27">
        <v>30000</v>
      </c>
      <c r="E176" s="63">
        <v>30000</v>
      </c>
      <c r="F176" s="63"/>
      <c r="G176" s="23">
        <v>1000</v>
      </c>
      <c r="H176" s="23">
        <v>1000</v>
      </c>
      <c r="I176" s="19">
        <v>0</v>
      </c>
      <c r="J176" s="19">
        <v>0</v>
      </c>
      <c r="K176" s="21">
        <v>31000</v>
      </c>
      <c r="L176" s="21">
        <v>31000</v>
      </c>
      <c r="M176" s="21">
        <f t="shared" si="18"/>
        <v>62000</v>
      </c>
      <c r="N176" s="25"/>
      <c r="O176" s="25">
        <f t="shared" si="19"/>
        <v>0</v>
      </c>
      <c r="P176" s="42"/>
      <c r="Q176" s="22"/>
    </row>
    <row r="177" spans="1:17" ht="12" thickBot="1">
      <c r="A177" s="55" t="s">
        <v>191</v>
      </c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13">
        <f>SUM(O173:O176)</f>
        <v>0</v>
      </c>
      <c r="P177" s="43"/>
      <c r="Q177" s="13"/>
    </row>
    <row r="178" spans="1:17" ht="12" thickBot="1">
      <c r="A178" s="55" t="s">
        <v>192</v>
      </c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</row>
    <row r="179" spans="1:17" ht="57" thickBot="1">
      <c r="A179" s="2">
        <v>1</v>
      </c>
      <c r="B179" s="3" t="s">
        <v>193</v>
      </c>
      <c r="C179" s="2" t="s">
        <v>166</v>
      </c>
      <c r="D179" s="27">
        <v>18000</v>
      </c>
      <c r="E179" s="63">
        <v>18000</v>
      </c>
      <c r="F179" s="63"/>
      <c r="G179" s="19">
        <v>0</v>
      </c>
      <c r="H179" s="19">
        <v>0</v>
      </c>
      <c r="I179" s="19">
        <v>0</v>
      </c>
      <c r="J179" s="19">
        <v>0</v>
      </c>
      <c r="K179" s="21">
        <v>18000</v>
      </c>
      <c r="L179" s="21">
        <v>18000</v>
      </c>
      <c r="M179" s="21">
        <f>K179+L179</f>
        <v>36000</v>
      </c>
      <c r="N179" s="25"/>
      <c r="O179" s="25">
        <f>M179*N179</f>
        <v>0</v>
      </c>
      <c r="P179" s="42"/>
      <c r="Q179" s="22"/>
    </row>
    <row r="180" spans="1:17" ht="57" thickBot="1">
      <c r="A180" s="2">
        <v>2</v>
      </c>
      <c r="B180" s="3" t="s">
        <v>194</v>
      </c>
      <c r="C180" s="2" t="s">
        <v>166</v>
      </c>
      <c r="D180" s="27">
        <v>18000</v>
      </c>
      <c r="E180" s="63">
        <v>18000</v>
      </c>
      <c r="F180" s="63"/>
      <c r="G180" s="19">
        <v>0</v>
      </c>
      <c r="H180" s="19">
        <v>0</v>
      </c>
      <c r="I180" s="19">
        <v>0</v>
      </c>
      <c r="J180" s="19">
        <v>0</v>
      </c>
      <c r="K180" s="21">
        <v>18000</v>
      </c>
      <c r="L180" s="21">
        <v>18000</v>
      </c>
      <c r="M180" s="21">
        <f>K180+L180</f>
        <v>36000</v>
      </c>
      <c r="N180" s="25"/>
      <c r="O180" s="25">
        <f>M180*N180</f>
        <v>0</v>
      </c>
      <c r="P180" s="42"/>
      <c r="Q180" s="22"/>
    </row>
    <row r="181" spans="1:17" ht="12" thickBot="1">
      <c r="A181" s="55" t="s">
        <v>195</v>
      </c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13">
        <f>SUM(O179:O180)</f>
        <v>0</v>
      </c>
      <c r="P181" s="43"/>
      <c r="Q181" s="13"/>
    </row>
    <row r="182" spans="1:17" ht="12" thickBot="1">
      <c r="A182" s="55" t="s">
        <v>196</v>
      </c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</row>
    <row r="183" spans="1:17" ht="23.25" thickBot="1">
      <c r="A183" s="19">
        <v>1</v>
      </c>
      <c r="B183" s="3" t="s">
        <v>197</v>
      </c>
      <c r="C183" s="19" t="s">
        <v>166</v>
      </c>
      <c r="D183" s="19">
        <v>100</v>
      </c>
      <c r="E183" s="53">
        <v>100</v>
      </c>
      <c r="F183" s="53"/>
      <c r="G183" s="19">
        <v>0</v>
      </c>
      <c r="H183" s="19">
        <v>0</v>
      </c>
      <c r="I183" s="19">
        <v>0</v>
      </c>
      <c r="J183" s="19">
        <v>0</v>
      </c>
      <c r="K183" s="20">
        <v>100</v>
      </c>
      <c r="L183" s="20">
        <v>100</v>
      </c>
      <c r="M183" s="21">
        <f>K183+L183</f>
        <v>200</v>
      </c>
      <c r="N183" s="22"/>
      <c r="O183" s="22">
        <f>M183*N183</f>
        <v>0</v>
      </c>
      <c r="P183" s="42"/>
      <c r="Q183" s="22"/>
    </row>
    <row r="184" spans="1:17" ht="102" thickBot="1">
      <c r="A184" s="19">
        <v>2</v>
      </c>
      <c r="B184" s="3" t="s">
        <v>198</v>
      </c>
      <c r="C184" s="19" t="s">
        <v>166</v>
      </c>
      <c r="D184" s="19">
        <v>200</v>
      </c>
      <c r="E184" s="53">
        <v>200</v>
      </c>
      <c r="F184" s="53"/>
      <c r="G184" s="19">
        <v>0</v>
      </c>
      <c r="H184" s="19">
        <v>0</v>
      </c>
      <c r="I184" s="19">
        <v>0</v>
      </c>
      <c r="J184" s="19">
        <v>0</v>
      </c>
      <c r="K184" s="20">
        <v>200</v>
      </c>
      <c r="L184" s="20">
        <v>200</v>
      </c>
      <c r="M184" s="21">
        <f t="shared" ref="M184:M192" si="20">K184+L184</f>
        <v>400</v>
      </c>
      <c r="N184" s="22"/>
      <c r="O184" s="22">
        <f t="shared" ref="O184:O192" si="21">M184*N184</f>
        <v>0</v>
      </c>
      <c r="P184" s="42"/>
      <c r="Q184" s="22"/>
    </row>
    <row r="185" spans="1:17" ht="34.5" thickBot="1">
      <c r="A185" s="19">
        <v>3</v>
      </c>
      <c r="B185" s="3" t="s">
        <v>199</v>
      </c>
      <c r="C185" s="19" t="s">
        <v>166</v>
      </c>
      <c r="D185" s="19">
        <v>200</v>
      </c>
      <c r="E185" s="53">
        <v>250</v>
      </c>
      <c r="F185" s="53"/>
      <c r="G185" s="19">
        <v>0</v>
      </c>
      <c r="H185" s="19">
        <v>0</v>
      </c>
      <c r="I185" s="19">
        <v>0</v>
      </c>
      <c r="J185" s="19">
        <v>0</v>
      </c>
      <c r="K185" s="20">
        <v>200</v>
      </c>
      <c r="L185" s="20">
        <v>250</v>
      </c>
      <c r="M185" s="21">
        <f t="shared" si="20"/>
        <v>450</v>
      </c>
      <c r="N185" s="22"/>
      <c r="O185" s="22">
        <f t="shared" si="21"/>
        <v>0</v>
      </c>
      <c r="P185" s="42"/>
      <c r="Q185" s="22"/>
    </row>
    <row r="186" spans="1:17" ht="34.5" thickBot="1">
      <c r="A186" s="19">
        <v>4</v>
      </c>
      <c r="B186" s="3" t="s">
        <v>200</v>
      </c>
      <c r="C186" s="19" t="s">
        <v>166</v>
      </c>
      <c r="D186" s="19">
        <v>100</v>
      </c>
      <c r="E186" s="53">
        <v>100</v>
      </c>
      <c r="F186" s="53"/>
      <c r="G186" s="19">
        <v>0</v>
      </c>
      <c r="H186" s="19">
        <v>0</v>
      </c>
      <c r="I186" s="19">
        <v>0</v>
      </c>
      <c r="J186" s="19">
        <v>0</v>
      </c>
      <c r="K186" s="20">
        <v>100</v>
      </c>
      <c r="L186" s="20">
        <v>100</v>
      </c>
      <c r="M186" s="21">
        <f t="shared" si="20"/>
        <v>200</v>
      </c>
      <c r="N186" s="22"/>
      <c r="O186" s="22">
        <f t="shared" si="21"/>
        <v>0</v>
      </c>
      <c r="P186" s="42"/>
      <c r="Q186" s="22"/>
    </row>
    <row r="187" spans="1:17" ht="57" thickBot="1">
      <c r="A187" s="19">
        <v>5</v>
      </c>
      <c r="B187" s="3" t="s">
        <v>201</v>
      </c>
      <c r="C187" s="2" t="s">
        <v>166</v>
      </c>
      <c r="D187" s="19">
        <v>100</v>
      </c>
      <c r="E187" s="53">
        <v>100</v>
      </c>
      <c r="F187" s="53"/>
      <c r="G187" s="19">
        <v>0</v>
      </c>
      <c r="H187" s="19">
        <v>0</v>
      </c>
      <c r="I187" s="19">
        <v>0</v>
      </c>
      <c r="J187" s="19">
        <v>0</v>
      </c>
      <c r="K187" s="20">
        <v>100</v>
      </c>
      <c r="L187" s="20">
        <v>100</v>
      </c>
      <c r="M187" s="21">
        <f t="shared" si="20"/>
        <v>200</v>
      </c>
      <c r="N187" s="25"/>
      <c r="O187" s="22">
        <f t="shared" si="21"/>
        <v>0</v>
      </c>
      <c r="P187" s="42"/>
      <c r="Q187" s="22"/>
    </row>
    <row r="188" spans="1:17" ht="101.25" thickBot="1">
      <c r="A188" s="19">
        <v>6</v>
      </c>
      <c r="B188" s="3" t="s">
        <v>202</v>
      </c>
      <c r="C188" s="2" t="s">
        <v>166</v>
      </c>
      <c r="D188" s="2">
        <v>100</v>
      </c>
      <c r="E188" s="62">
        <v>100</v>
      </c>
      <c r="F188" s="62"/>
      <c r="G188" s="19">
        <v>0</v>
      </c>
      <c r="H188" s="19">
        <v>0</v>
      </c>
      <c r="I188" s="19">
        <v>0</v>
      </c>
      <c r="J188" s="19">
        <v>0</v>
      </c>
      <c r="K188" s="20">
        <v>100</v>
      </c>
      <c r="L188" s="20">
        <v>100</v>
      </c>
      <c r="M188" s="21">
        <f t="shared" si="20"/>
        <v>200</v>
      </c>
      <c r="N188" s="25"/>
      <c r="O188" s="22">
        <f t="shared" si="21"/>
        <v>0</v>
      </c>
      <c r="P188" s="42"/>
      <c r="Q188" s="22"/>
    </row>
    <row r="189" spans="1:17" ht="79.5" thickBot="1">
      <c r="A189" s="19">
        <v>7</v>
      </c>
      <c r="B189" s="3" t="s">
        <v>203</v>
      </c>
      <c r="C189" s="2" t="s">
        <v>166</v>
      </c>
      <c r="D189" s="2">
        <v>100</v>
      </c>
      <c r="E189" s="62">
        <v>100</v>
      </c>
      <c r="F189" s="62"/>
      <c r="G189" s="19">
        <v>0</v>
      </c>
      <c r="H189" s="19">
        <v>0</v>
      </c>
      <c r="I189" s="19">
        <v>0</v>
      </c>
      <c r="J189" s="19">
        <v>0</v>
      </c>
      <c r="K189" s="20">
        <v>100</v>
      </c>
      <c r="L189" s="20">
        <v>100</v>
      </c>
      <c r="M189" s="21">
        <f t="shared" si="20"/>
        <v>200</v>
      </c>
      <c r="N189" s="25"/>
      <c r="O189" s="22">
        <f t="shared" si="21"/>
        <v>0</v>
      </c>
      <c r="P189" s="42"/>
      <c r="Q189" s="22"/>
    </row>
    <row r="190" spans="1:17" ht="79.5" thickBot="1">
      <c r="A190" s="19">
        <v>8</v>
      </c>
      <c r="B190" s="3" t="s">
        <v>204</v>
      </c>
      <c r="C190" s="2" t="s">
        <v>166</v>
      </c>
      <c r="D190" s="2">
        <v>100</v>
      </c>
      <c r="E190" s="62">
        <v>100</v>
      </c>
      <c r="F190" s="62"/>
      <c r="G190" s="19">
        <v>0</v>
      </c>
      <c r="H190" s="19">
        <v>0</v>
      </c>
      <c r="I190" s="19">
        <v>0</v>
      </c>
      <c r="J190" s="19">
        <v>0</v>
      </c>
      <c r="K190" s="20">
        <v>100</v>
      </c>
      <c r="L190" s="20">
        <v>100</v>
      </c>
      <c r="M190" s="21">
        <f t="shared" si="20"/>
        <v>200</v>
      </c>
      <c r="N190" s="25"/>
      <c r="O190" s="22">
        <f t="shared" si="21"/>
        <v>0</v>
      </c>
      <c r="P190" s="42"/>
      <c r="Q190" s="22"/>
    </row>
    <row r="191" spans="1:17" ht="90" thickBot="1">
      <c r="A191" s="19">
        <v>9</v>
      </c>
      <c r="B191" s="3" t="s">
        <v>205</v>
      </c>
      <c r="C191" s="2" t="s">
        <v>166</v>
      </c>
      <c r="D191" s="2">
        <v>50</v>
      </c>
      <c r="E191" s="62">
        <v>50</v>
      </c>
      <c r="F191" s="62"/>
      <c r="G191" s="19">
        <v>0</v>
      </c>
      <c r="H191" s="19">
        <v>0</v>
      </c>
      <c r="I191" s="19">
        <v>0</v>
      </c>
      <c r="J191" s="19">
        <v>0</v>
      </c>
      <c r="K191" s="20">
        <v>50</v>
      </c>
      <c r="L191" s="20">
        <v>50</v>
      </c>
      <c r="M191" s="21">
        <f t="shared" si="20"/>
        <v>100</v>
      </c>
      <c r="N191" s="25"/>
      <c r="O191" s="22">
        <f t="shared" si="21"/>
        <v>0</v>
      </c>
      <c r="P191" s="42"/>
      <c r="Q191" s="22"/>
    </row>
    <row r="192" spans="1:17" ht="90.75" thickBot="1">
      <c r="A192" s="19">
        <v>10</v>
      </c>
      <c r="B192" s="3" t="s">
        <v>206</v>
      </c>
      <c r="C192" s="2" t="s">
        <v>166</v>
      </c>
      <c r="D192" s="2">
        <v>100</v>
      </c>
      <c r="E192" s="62">
        <v>100</v>
      </c>
      <c r="F192" s="62"/>
      <c r="G192" s="19">
        <v>0</v>
      </c>
      <c r="H192" s="19">
        <v>0</v>
      </c>
      <c r="I192" s="19">
        <v>0</v>
      </c>
      <c r="J192" s="19">
        <v>0</v>
      </c>
      <c r="K192" s="20">
        <v>100</v>
      </c>
      <c r="L192" s="20">
        <v>100</v>
      </c>
      <c r="M192" s="21">
        <f t="shared" si="20"/>
        <v>200</v>
      </c>
      <c r="N192" s="25"/>
      <c r="O192" s="22">
        <f t="shared" si="21"/>
        <v>0</v>
      </c>
      <c r="P192" s="42"/>
      <c r="Q192" s="22"/>
    </row>
    <row r="193" spans="1:17" ht="12" thickBot="1">
      <c r="A193" s="55" t="s">
        <v>207</v>
      </c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13">
        <f>SUM(O183:O192)</f>
        <v>0</v>
      </c>
      <c r="P193" s="43"/>
      <c r="Q193" s="13"/>
    </row>
    <row r="194" spans="1:17" ht="12" thickBot="1">
      <c r="A194" s="55" t="s">
        <v>208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</row>
    <row r="195" spans="1:17" ht="45.75" thickBot="1">
      <c r="A195" s="2">
        <v>1</v>
      </c>
      <c r="B195" s="3" t="s">
        <v>209</v>
      </c>
      <c r="C195" s="2" t="s">
        <v>166</v>
      </c>
      <c r="D195" s="2">
        <v>300</v>
      </c>
      <c r="E195" s="62">
        <v>300</v>
      </c>
      <c r="F195" s="62"/>
      <c r="G195" s="19">
        <v>0</v>
      </c>
      <c r="H195" s="19">
        <v>0</v>
      </c>
      <c r="I195" s="19">
        <v>0</v>
      </c>
      <c r="J195" s="19">
        <v>0</v>
      </c>
      <c r="K195" s="20">
        <v>300</v>
      </c>
      <c r="L195" s="20">
        <v>300</v>
      </c>
      <c r="M195" s="21">
        <f>K195+L195</f>
        <v>600</v>
      </c>
      <c r="N195" s="25"/>
      <c r="O195" s="25">
        <f>M195*N195</f>
        <v>0</v>
      </c>
      <c r="P195" s="42"/>
      <c r="Q195" s="22"/>
    </row>
    <row r="196" spans="1:17" ht="12" thickBot="1">
      <c r="A196" s="55" t="s">
        <v>210</v>
      </c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13">
        <f>SUM(O195)</f>
        <v>0</v>
      </c>
      <c r="P196" s="43"/>
      <c r="Q196" s="13"/>
    </row>
    <row r="197" spans="1:17" ht="12" thickBot="1">
      <c r="A197" s="55" t="s">
        <v>211</v>
      </c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</row>
    <row r="198" spans="1:17" ht="23.25" thickBot="1">
      <c r="A198" s="2">
        <v>1</v>
      </c>
      <c r="B198" s="3" t="s">
        <v>212</v>
      </c>
      <c r="C198" s="19" t="s">
        <v>213</v>
      </c>
      <c r="D198" s="19">
        <v>50</v>
      </c>
      <c r="E198" s="53">
        <v>50</v>
      </c>
      <c r="F198" s="53"/>
      <c r="G198" s="19">
        <v>0</v>
      </c>
      <c r="H198" s="19">
        <v>0</v>
      </c>
      <c r="I198" s="19">
        <v>0</v>
      </c>
      <c r="J198" s="19">
        <v>0</v>
      </c>
      <c r="K198" s="20">
        <v>50</v>
      </c>
      <c r="L198" s="20">
        <v>50</v>
      </c>
      <c r="M198" s="21">
        <f>K198+L198</f>
        <v>100</v>
      </c>
      <c r="N198" s="22"/>
      <c r="O198" s="22">
        <f>M198*N198</f>
        <v>0</v>
      </c>
      <c r="P198" s="42"/>
      <c r="Q198" s="22"/>
    </row>
    <row r="199" spans="1:17" ht="12" thickBot="1">
      <c r="A199" s="55" t="s">
        <v>214</v>
      </c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13">
        <f>SUM(O198)</f>
        <v>0</v>
      </c>
      <c r="P199" s="43"/>
      <c r="Q199" s="13"/>
    </row>
    <row r="200" spans="1:17" ht="12" thickBot="1">
      <c r="A200" s="55" t="s">
        <v>215</v>
      </c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</row>
    <row r="201" spans="1:17" ht="23.25" thickBot="1">
      <c r="A201" s="2">
        <v>1</v>
      </c>
      <c r="B201" s="3" t="s">
        <v>216</v>
      </c>
      <c r="C201" s="2" t="s">
        <v>55</v>
      </c>
      <c r="D201" s="2">
        <v>50</v>
      </c>
      <c r="E201" s="62">
        <v>50</v>
      </c>
      <c r="F201" s="62"/>
      <c r="G201" s="19">
        <v>0</v>
      </c>
      <c r="H201" s="19">
        <v>0</v>
      </c>
      <c r="I201" s="19">
        <v>0</v>
      </c>
      <c r="J201" s="19">
        <v>0</v>
      </c>
      <c r="K201" s="20">
        <v>50</v>
      </c>
      <c r="L201" s="20">
        <v>50</v>
      </c>
      <c r="M201" s="21">
        <f>K201+L201</f>
        <v>100</v>
      </c>
      <c r="N201" s="25"/>
      <c r="O201" s="25">
        <f>M201*N201</f>
        <v>0</v>
      </c>
      <c r="P201" s="42"/>
      <c r="Q201" s="22"/>
    </row>
    <row r="202" spans="1:17" ht="45.75" thickBot="1">
      <c r="A202" s="2">
        <v>2</v>
      </c>
      <c r="B202" s="3" t="s">
        <v>217</v>
      </c>
      <c r="C202" s="2" t="s">
        <v>10</v>
      </c>
      <c r="D202" s="2">
        <v>50</v>
      </c>
      <c r="E202" s="62">
        <v>100</v>
      </c>
      <c r="F202" s="62"/>
      <c r="G202" s="19">
        <v>0</v>
      </c>
      <c r="H202" s="19">
        <v>0</v>
      </c>
      <c r="I202" s="19">
        <v>0</v>
      </c>
      <c r="J202" s="19">
        <v>0</v>
      </c>
      <c r="K202" s="20">
        <v>50</v>
      </c>
      <c r="L202" s="20">
        <v>100</v>
      </c>
      <c r="M202" s="21">
        <f t="shared" ref="M202:M211" si="22">K202+L202</f>
        <v>150</v>
      </c>
      <c r="N202" s="25"/>
      <c r="O202" s="25">
        <f t="shared" ref="O202:O211" si="23">M202*N202</f>
        <v>0</v>
      </c>
      <c r="P202" s="42"/>
      <c r="Q202" s="22"/>
    </row>
    <row r="203" spans="1:17" ht="45.75" thickBot="1">
      <c r="A203" s="2">
        <v>3</v>
      </c>
      <c r="B203" s="3" t="s">
        <v>218</v>
      </c>
      <c r="C203" s="2" t="s">
        <v>10</v>
      </c>
      <c r="D203" s="2">
        <v>100</v>
      </c>
      <c r="E203" s="62">
        <v>100</v>
      </c>
      <c r="F203" s="62"/>
      <c r="G203" s="19">
        <v>0</v>
      </c>
      <c r="H203" s="19">
        <v>0</v>
      </c>
      <c r="I203" s="19">
        <v>0</v>
      </c>
      <c r="J203" s="19">
        <v>0</v>
      </c>
      <c r="K203" s="20">
        <v>100</v>
      </c>
      <c r="L203" s="20">
        <v>100</v>
      </c>
      <c r="M203" s="21">
        <f t="shared" si="22"/>
        <v>200</v>
      </c>
      <c r="N203" s="25"/>
      <c r="O203" s="25">
        <f t="shared" si="23"/>
        <v>0</v>
      </c>
      <c r="P203" s="42"/>
      <c r="Q203" s="22"/>
    </row>
    <row r="204" spans="1:17" ht="45.75" thickBot="1">
      <c r="A204" s="2">
        <v>4</v>
      </c>
      <c r="B204" s="3" t="s">
        <v>219</v>
      </c>
      <c r="C204" s="2" t="s">
        <v>10</v>
      </c>
      <c r="D204" s="2">
        <v>70</v>
      </c>
      <c r="E204" s="62">
        <v>50</v>
      </c>
      <c r="F204" s="62"/>
      <c r="G204" s="19">
        <v>0</v>
      </c>
      <c r="H204" s="19">
        <v>0</v>
      </c>
      <c r="I204" s="19">
        <v>0</v>
      </c>
      <c r="J204" s="19">
        <v>0</v>
      </c>
      <c r="K204" s="20">
        <v>70</v>
      </c>
      <c r="L204" s="20">
        <v>50</v>
      </c>
      <c r="M204" s="21">
        <f t="shared" si="22"/>
        <v>120</v>
      </c>
      <c r="N204" s="25"/>
      <c r="O204" s="25">
        <f t="shared" si="23"/>
        <v>0</v>
      </c>
      <c r="P204" s="42"/>
      <c r="Q204" s="22"/>
    </row>
    <row r="205" spans="1:17" ht="45.75" thickBot="1">
      <c r="A205" s="2">
        <v>5</v>
      </c>
      <c r="B205" s="3" t="s">
        <v>220</v>
      </c>
      <c r="C205" s="2" t="s">
        <v>10</v>
      </c>
      <c r="D205" s="2">
        <v>30</v>
      </c>
      <c r="E205" s="62">
        <v>30</v>
      </c>
      <c r="F205" s="62"/>
      <c r="G205" s="19">
        <v>0</v>
      </c>
      <c r="H205" s="19">
        <v>0</v>
      </c>
      <c r="I205" s="19">
        <v>0</v>
      </c>
      <c r="J205" s="19">
        <v>0</v>
      </c>
      <c r="K205" s="20">
        <v>30</v>
      </c>
      <c r="L205" s="20">
        <v>30</v>
      </c>
      <c r="M205" s="21">
        <f t="shared" si="22"/>
        <v>60</v>
      </c>
      <c r="N205" s="25"/>
      <c r="O205" s="25">
        <f t="shared" si="23"/>
        <v>0</v>
      </c>
      <c r="P205" s="42"/>
      <c r="Q205" s="22"/>
    </row>
    <row r="206" spans="1:17" ht="45.75" thickBot="1">
      <c r="A206" s="2">
        <v>6</v>
      </c>
      <c r="B206" s="3" t="s">
        <v>221</v>
      </c>
      <c r="C206" s="2" t="s">
        <v>10</v>
      </c>
      <c r="D206" s="2">
        <v>20</v>
      </c>
      <c r="E206" s="62">
        <v>20</v>
      </c>
      <c r="F206" s="62"/>
      <c r="G206" s="19">
        <v>0</v>
      </c>
      <c r="H206" s="19">
        <v>0</v>
      </c>
      <c r="I206" s="19">
        <v>0</v>
      </c>
      <c r="J206" s="19">
        <v>0</v>
      </c>
      <c r="K206" s="20">
        <v>20</v>
      </c>
      <c r="L206" s="20">
        <v>20</v>
      </c>
      <c r="M206" s="21">
        <f t="shared" si="22"/>
        <v>40</v>
      </c>
      <c r="N206" s="25"/>
      <c r="O206" s="25">
        <f t="shared" si="23"/>
        <v>0</v>
      </c>
      <c r="P206" s="42"/>
      <c r="Q206" s="22"/>
    </row>
    <row r="207" spans="1:17" ht="45.75" thickBot="1">
      <c r="A207" s="2">
        <v>7</v>
      </c>
      <c r="B207" s="3" t="s">
        <v>222</v>
      </c>
      <c r="C207" s="2" t="s">
        <v>10</v>
      </c>
      <c r="D207" s="2">
        <v>30</v>
      </c>
      <c r="E207" s="62">
        <v>30</v>
      </c>
      <c r="F207" s="62"/>
      <c r="G207" s="19">
        <v>0</v>
      </c>
      <c r="H207" s="19">
        <v>0</v>
      </c>
      <c r="I207" s="19">
        <v>0</v>
      </c>
      <c r="J207" s="19">
        <v>0</v>
      </c>
      <c r="K207" s="20">
        <v>30</v>
      </c>
      <c r="L207" s="20">
        <v>30</v>
      </c>
      <c r="M207" s="21">
        <f t="shared" si="22"/>
        <v>60</v>
      </c>
      <c r="N207" s="25"/>
      <c r="O207" s="25">
        <f t="shared" si="23"/>
        <v>0</v>
      </c>
      <c r="P207" s="42"/>
      <c r="Q207" s="22"/>
    </row>
    <row r="208" spans="1:17" ht="45.75" thickBot="1">
      <c r="A208" s="2">
        <v>8</v>
      </c>
      <c r="B208" s="3" t="s">
        <v>223</v>
      </c>
      <c r="C208" s="2" t="s">
        <v>10</v>
      </c>
      <c r="D208" s="2">
        <v>30</v>
      </c>
      <c r="E208" s="62">
        <v>30</v>
      </c>
      <c r="F208" s="62"/>
      <c r="G208" s="19">
        <v>0</v>
      </c>
      <c r="H208" s="19">
        <v>0</v>
      </c>
      <c r="I208" s="19">
        <v>0</v>
      </c>
      <c r="J208" s="19">
        <v>0</v>
      </c>
      <c r="K208" s="20">
        <v>30</v>
      </c>
      <c r="L208" s="20">
        <v>30</v>
      </c>
      <c r="M208" s="21">
        <f t="shared" si="22"/>
        <v>60</v>
      </c>
      <c r="N208" s="25"/>
      <c r="O208" s="25">
        <f t="shared" si="23"/>
        <v>0</v>
      </c>
      <c r="P208" s="42"/>
      <c r="Q208" s="22"/>
    </row>
    <row r="209" spans="1:17" ht="45.75" thickBot="1">
      <c r="A209" s="2">
        <v>9</v>
      </c>
      <c r="B209" s="3" t="s">
        <v>224</v>
      </c>
      <c r="C209" s="2" t="s">
        <v>10</v>
      </c>
      <c r="D209" s="2">
        <v>10</v>
      </c>
      <c r="E209" s="62">
        <v>10</v>
      </c>
      <c r="F209" s="62"/>
      <c r="G209" s="19">
        <v>0</v>
      </c>
      <c r="H209" s="19">
        <v>0</v>
      </c>
      <c r="I209" s="19">
        <v>0</v>
      </c>
      <c r="J209" s="19">
        <v>0</v>
      </c>
      <c r="K209" s="20">
        <v>10</v>
      </c>
      <c r="L209" s="20">
        <v>10</v>
      </c>
      <c r="M209" s="21">
        <f t="shared" si="22"/>
        <v>20</v>
      </c>
      <c r="N209" s="25"/>
      <c r="O209" s="25">
        <f t="shared" si="23"/>
        <v>0</v>
      </c>
      <c r="P209" s="42"/>
      <c r="Q209" s="22"/>
    </row>
    <row r="210" spans="1:17" ht="68.25" thickBot="1">
      <c r="A210" s="2">
        <v>10</v>
      </c>
      <c r="B210" s="3" t="s">
        <v>225</v>
      </c>
      <c r="C210" s="2" t="s">
        <v>10</v>
      </c>
      <c r="D210" s="2">
        <v>100</v>
      </c>
      <c r="E210" s="62">
        <v>50</v>
      </c>
      <c r="F210" s="62"/>
      <c r="G210" s="19">
        <v>0</v>
      </c>
      <c r="H210" s="19">
        <v>0</v>
      </c>
      <c r="I210" s="19">
        <v>0</v>
      </c>
      <c r="J210" s="19">
        <v>0</v>
      </c>
      <c r="K210" s="20">
        <v>100</v>
      </c>
      <c r="L210" s="20">
        <v>50</v>
      </c>
      <c r="M210" s="21">
        <f t="shared" si="22"/>
        <v>150</v>
      </c>
      <c r="N210" s="25"/>
      <c r="O210" s="25">
        <f t="shared" si="23"/>
        <v>0</v>
      </c>
      <c r="P210" s="42"/>
      <c r="Q210" s="22"/>
    </row>
    <row r="211" spans="1:17" ht="34.5" thickBot="1">
      <c r="A211" s="2">
        <v>11</v>
      </c>
      <c r="B211" s="3" t="s">
        <v>226</v>
      </c>
      <c r="C211" s="2" t="s">
        <v>55</v>
      </c>
      <c r="D211" s="2">
        <v>80</v>
      </c>
      <c r="E211" s="62">
        <v>100</v>
      </c>
      <c r="F211" s="62"/>
      <c r="G211" s="19">
        <v>0</v>
      </c>
      <c r="H211" s="19">
        <v>0</v>
      </c>
      <c r="I211" s="19">
        <v>0</v>
      </c>
      <c r="J211" s="19">
        <v>0</v>
      </c>
      <c r="K211" s="20">
        <v>80</v>
      </c>
      <c r="L211" s="20">
        <v>100</v>
      </c>
      <c r="M211" s="21">
        <f t="shared" si="22"/>
        <v>180</v>
      </c>
      <c r="N211" s="25"/>
      <c r="O211" s="25">
        <f t="shared" si="23"/>
        <v>0</v>
      </c>
      <c r="P211" s="42"/>
      <c r="Q211" s="22"/>
    </row>
    <row r="212" spans="1:17" ht="12" thickBot="1">
      <c r="A212" s="54" t="s">
        <v>227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26">
        <f>SUM(O201:O211)</f>
        <v>0</v>
      </c>
      <c r="P212" s="45"/>
      <c r="Q212" s="28"/>
    </row>
    <row r="213" spans="1:17" ht="12" thickBot="1">
      <c r="A213" s="54" t="s">
        <v>228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</row>
    <row r="214" spans="1:17" ht="33.75" thickBot="1">
      <c r="A214" s="2">
        <v>1</v>
      </c>
      <c r="B214" s="3" t="s">
        <v>229</v>
      </c>
      <c r="C214" s="2" t="s">
        <v>166</v>
      </c>
      <c r="D214" s="2">
        <v>200</v>
      </c>
      <c r="E214" s="62">
        <v>200</v>
      </c>
      <c r="F214" s="62"/>
      <c r="G214" s="19">
        <v>0</v>
      </c>
      <c r="H214" s="19">
        <v>0</v>
      </c>
      <c r="I214" s="19">
        <v>0</v>
      </c>
      <c r="J214" s="19">
        <v>0</v>
      </c>
      <c r="K214" s="20">
        <v>200</v>
      </c>
      <c r="L214" s="20">
        <v>200</v>
      </c>
      <c r="M214" s="21">
        <f>K214+L214</f>
        <v>400</v>
      </c>
      <c r="N214" s="25"/>
      <c r="O214" s="25">
        <f>M214*N214</f>
        <v>0</v>
      </c>
      <c r="P214" s="42"/>
      <c r="Q214" s="22"/>
    </row>
    <row r="215" spans="1:17" ht="34.5" thickBot="1">
      <c r="A215" s="2">
        <v>2</v>
      </c>
      <c r="B215" s="3" t="s">
        <v>230</v>
      </c>
      <c r="C215" s="2" t="s">
        <v>166</v>
      </c>
      <c r="D215" s="2">
        <v>200</v>
      </c>
      <c r="E215" s="62">
        <v>200</v>
      </c>
      <c r="F215" s="62"/>
      <c r="G215" s="19">
        <v>0</v>
      </c>
      <c r="H215" s="19">
        <v>0</v>
      </c>
      <c r="I215" s="19">
        <v>0</v>
      </c>
      <c r="J215" s="19">
        <v>0</v>
      </c>
      <c r="K215" s="20">
        <v>200</v>
      </c>
      <c r="L215" s="20">
        <v>200</v>
      </c>
      <c r="M215" s="21">
        <f t="shared" ref="M215:M239" si="24">K215+L215</f>
        <v>400</v>
      </c>
      <c r="N215" s="25"/>
      <c r="O215" s="25">
        <f t="shared" ref="O215:O239" si="25">M215*N215</f>
        <v>0</v>
      </c>
      <c r="P215" s="42"/>
      <c r="Q215" s="22"/>
    </row>
    <row r="216" spans="1:17" ht="33.75" thickBot="1">
      <c r="A216" s="2">
        <v>3</v>
      </c>
      <c r="B216" s="3" t="s">
        <v>231</v>
      </c>
      <c r="C216" s="2"/>
      <c r="D216" s="2">
        <v>50</v>
      </c>
      <c r="E216" s="62">
        <v>50</v>
      </c>
      <c r="F216" s="62"/>
      <c r="G216" s="19">
        <v>0</v>
      </c>
      <c r="H216" s="19">
        <v>0</v>
      </c>
      <c r="I216" s="19">
        <v>0</v>
      </c>
      <c r="J216" s="19">
        <v>0</v>
      </c>
      <c r="K216" s="20">
        <v>50</v>
      </c>
      <c r="L216" s="20">
        <v>50</v>
      </c>
      <c r="M216" s="21">
        <f t="shared" si="24"/>
        <v>100</v>
      </c>
      <c r="N216" s="25"/>
      <c r="O216" s="25">
        <f t="shared" si="25"/>
        <v>0</v>
      </c>
      <c r="P216" s="42"/>
      <c r="Q216" s="22"/>
    </row>
    <row r="217" spans="1:17" ht="34.5" thickBot="1">
      <c r="A217" s="2">
        <v>4</v>
      </c>
      <c r="B217" s="3" t="s">
        <v>232</v>
      </c>
      <c r="C217" s="2"/>
      <c r="D217" s="2">
        <v>50</v>
      </c>
      <c r="E217" s="62">
        <v>50</v>
      </c>
      <c r="F217" s="62"/>
      <c r="G217" s="19">
        <v>0</v>
      </c>
      <c r="H217" s="19">
        <v>0</v>
      </c>
      <c r="I217" s="19">
        <v>0</v>
      </c>
      <c r="J217" s="19">
        <v>0</v>
      </c>
      <c r="K217" s="20">
        <v>50</v>
      </c>
      <c r="L217" s="20">
        <v>50</v>
      </c>
      <c r="M217" s="21">
        <f t="shared" si="24"/>
        <v>100</v>
      </c>
      <c r="N217" s="25"/>
      <c r="O217" s="25">
        <f t="shared" si="25"/>
        <v>0</v>
      </c>
      <c r="P217" s="42"/>
      <c r="Q217" s="22"/>
    </row>
    <row r="218" spans="1:17" ht="33.75" thickBot="1">
      <c r="A218" s="2">
        <v>5</v>
      </c>
      <c r="B218" s="3" t="s">
        <v>233</v>
      </c>
      <c r="C218" s="2" t="s">
        <v>166</v>
      </c>
      <c r="D218" s="2">
        <v>300</v>
      </c>
      <c r="E218" s="62">
        <v>300</v>
      </c>
      <c r="F218" s="62"/>
      <c r="G218" s="19">
        <v>0</v>
      </c>
      <c r="H218" s="19">
        <v>0</v>
      </c>
      <c r="I218" s="19">
        <v>0</v>
      </c>
      <c r="J218" s="19">
        <v>0</v>
      </c>
      <c r="K218" s="20">
        <v>300</v>
      </c>
      <c r="L218" s="20">
        <v>300</v>
      </c>
      <c r="M218" s="21">
        <f t="shared" si="24"/>
        <v>600</v>
      </c>
      <c r="N218" s="25"/>
      <c r="O218" s="25">
        <f t="shared" si="25"/>
        <v>0</v>
      </c>
      <c r="P218" s="42"/>
      <c r="Q218" s="22"/>
    </row>
    <row r="219" spans="1:17" ht="79.5" thickBot="1">
      <c r="A219" s="2">
        <v>6</v>
      </c>
      <c r="B219" s="3" t="s">
        <v>234</v>
      </c>
      <c r="C219" s="2" t="s">
        <v>10</v>
      </c>
      <c r="D219" s="2">
        <v>20</v>
      </c>
      <c r="E219" s="62">
        <v>20</v>
      </c>
      <c r="F219" s="62"/>
      <c r="G219" s="19">
        <v>0</v>
      </c>
      <c r="H219" s="19">
        <v>0</v>
      </c>
      <c r="I219" s="19">
        <v>0</v>
      </c>
      <c r="J219" s="19">
        <v>0</v>
      </c>
      <c r="K219" s="20">
        <v>20</v>
      </c>
      <c r="L219" s="20">
        <v>20</v>
      </c>
      <c r="M219" s="21">
        <f t="shared" si="24"/>
        <v>40</v>
      </c>
      <c r="N219" s="25"/>
      <c r="O219" s="25">
        <f t="shared" si="25"/>
        <v>0</v>
      </c>
      <c r="P219" s="42"/>
      <c r="Q219" s="22"/>
    </row>
    <row r="220" spans="1:17" ht="79.5" thickBot="1">
      <c r="A220" s="2">
        <v>7</v>
      </c>
      <c r="B220" s="3" t="s">
        <v>235</v>
      </c>
      <c r="C220" s="2" t="s">
        <v>10</v>
      </c>
      <c r="D220" s="2">
        <v>20</v>
      </c>
      <c r="E220" s="62">
        <v>10</v>
      </c>
      <c r="F220" s="62"/>
      <c r="G220" s="19">
        <v>0</v>
      </c>
      <c r="H220" s="19">
        <v>0</v>
      </c>
      <c r="I220" s="19">
        <v>0</v>
      </c>
      <c r="J220" s="19">
        <v>0</v>
      </c>
      <c r="K220" s="20">
        <v>20</v>
      </c>
      <c r="L220" s="20">
        <v>10</v>
      </c>
      <c r="M220" s="21">
        <f t="shared" si="24"/>
        <v>30</v>
      </c>
      <c r="N220" s="25"/>
      <c r="O220" s="25">
        <f t="shared" si="25"/>
        <v>0</v>
      </c>
      <c r="P220" s="42"/>
      <c r="Q220" s="22"/>
    </row>
    <row r="221" spans="1:17" ht="57" thickBot="1">
      <c r="A221" s="2">
        <v>8</v>
      </c>
      <c r="B221" s="3" t="s">
        <v>236</v>
      </c>
      <c r="C221" s="2" t="s">
        <v>10</v>
      </c>
      <c r="D221" s="2">
        <v>20</v>
      </c>
      <c r="E221" s="62">
        <v>10</v>
      </c>
      <c r="F221" s="62"/>
      <c r="G221" s="19">
        <v>0</v>
      </c>
      <c r="H221" s="19">
        <v>0</v>
      </c>
      <c r="I221" s="19">
        <v>0</v>
      </c>
      <c r="J221" s="19">
        <v>0</v>
      </c>
      <c r="K221" s="20">
        <v>20</v>
      </c>
      <c r="L221" s="20">
        <v>10</v>
      </c>
      <c r="M221" s="21">
        <f t="shared" si="24"/>
        <v>30</v>
      </c>
      <c r="N221" s="25"/>
      <c r="O221" s="25">
        <f t="shared" si="25"/>
        <v>0</v>
      </c>
      <c r="P221" s="42"/>
      <c r="Q221" s="22"/>
    </row>
    <row r="222" spans="1:17" ht="79.5" thickBot="1">
      <c r="A222" s="2">
        <v>9</v>
      </c>
      <c r="B222" s="3" t="s">
        <v>237</v>
      </c>
      <c r="C222" s="2" t="s">
        <v>10</v>
      </c>
      <c r="D222" s="2">
        <v>20</v>
      </c>
      <c r="E222" s="62">
        <v>10</v>
      </c>
      <c r="F222" s="62"/>
      <c r="G222" s="19">
        <v>0</v>
      </c>
      <c r="H222" s="19">
        <v>0</v>
      </c>
      <c r="I222" s="19">
        <v>0</v>
      </c>
      <c r="J222" s="19">
        <v>0</v>
      </c>
      <c r="K222" s="20">
        <v>20</v>
      </c>
      <c r="L222" s="20">
        <v>10</v>
      </c>
      <c r="M222" s="21">
        <f t="shared" si="24"/>
        <v>30</v>
      </c>
      <c r="N222" s="25"/>
      <c r="O222" s="25">
        <f t="shared" si="25"/>
        <v>0</v>
      </c>
      <c r="P222" s="42"/>
      <c r="Q222" s="22"/>
    </row>
    <row r="223" spans="1:17" ht="79.5" thickBot="1">
      <c r="A223" s="2">
        <v>10</v>
      </c>
      <c r="B223" s="3" t="s">
        <v>238</v>
      </c>
      <c r="C223" s="2" t="s">
        <v>10</v>
      </c>
      <c r="D223" s="2">
        <v>10</v>
      </c>
      <c r="E223" s="62">
        <v>10</v>
      </c>
      <c r="F223" s="62"/>
      <c r="G223" s="19">
        <v>0</v>
      </c>
      <c r="H223" s="19">
        <v>0</v>
      </c>
      <c r="I223" s="19">
        <v>0</v>
      </c>
      <c r="J223" s="19">
        <v>0</v>
      </c>
      <c r="K223" s="20">
        <v>10</v>
      </c>
      <c r="L223" s="20">
        <v>10</v>
      </c>
      <c r="M223" s="21">
        <f t="shared" si="24"/>
        <v>20</v>
      </c>
      <c r="N223" s="25"/>
      <c r="O223" s="25">
        <f t="shared" si="25"/>
        <v>0</v>
      </c>
      <c r="P223" s="42"/>
      <c r="Q223" s="22"/>
    </row>
    <row r="224" spans="1:17" ht="79.5" thickBot="1">
      <c r="A224" s="2">
        <v>11</v>
      </c>
      <c r="B224" s="3" t="s">
        <v>239</v>
      </c>
      <c r="C224" s="2" t="s">
        <v>10</v>
      </c>
      <c r="D224" s="2">
        <v>200</v>
      </c>
      <c r="E224" s="62">
        <v>200</v>
      </c>
      <c r="F224" s="62"/>
      <c r="G224" s="19">
        <v>0</v>
      </c>
      <c r="H224" s="19">
        <v>0</v>
      </c>
      <c r="I224" s="19">
        <v>0</v>
      </c>
      <c r="J224" s="19">
        <v>0</v>
      </c>
      <c r="K224" s="20">
        <v>200</v>
      </c>
      <c r="L224" s="20">
        <v>200</v>
      </c>
      <c r="M224" s="21">
        <f t="shared" si="24"/>
        <v>400</v>
      </c>
      <c r="N224" s="25"/>
      <c r="O224" s="25">
        <f t="shared" si="25"/>
        <v>0</v>
      </c>
      <c r="P224" s="42"/>
      <c r="Q224" s="22"/>
    </row>
    <row r="225" spans="1:17" ht="79.5" thickBot="1">
      <c r="A225" s="2">
        <v>12</v>
      </c>
      <c r="B225" s="3" t="s">
        <v>240</v>
      </c>
      <c r="C225" s="2" t="s">
        <v>10</v>
      </c>
      <c r="D225" s="2">
        <v>100</v>
      </c>
      <c r="E225" s="62">
        <v>100</v>
      </c>
      <c r="F225" s="62"/>
      <c r="G225" s="19">
        <v>0</v>
      </c>
      <c r="H225" s="19">
        <v>0</v>
      </c>
      <c r="I225" s="19">
        <v>0</v>
      </c>
      <c r="J225" s="19">
        <v>0</v>
      </c>
      <c r="K225" s="20">
        <v>100</v>
      </c>
      <c r="L225" s="20">
        <v>100</v>
      </c>
      <c r="M225" s="21">
        <f t="shared" si="24"/>
        <v>200</v>
      </c>
      <c r="N225" s="25"/>
      <c r="O225" s="25">
        <f t="shared" si="25"/>
        <v>0</v>
      </c>
      <c r="P225" s="42"/>
      <c r="Q225" s="22"/>
    </row>
    <row r="226" spans="1:17" ht="79.5" thickBot="1">
      <c r="A226" s="2">
        <v>13</v>
      </c>
      <c r="B226" s="3" t="s">
        <v>241</v>
      </c>
      <c r="C226" s="2" t="s">
        <v>10</v>
      </c>
      <c r="D226" s="2">
        <v>100</v>
      </c>
      <c r="E226" s="62">
        <v>100</v>
      </c>
      <c r="F226" s="62"/>
      <c r="G226" s="19">
        <v>0</v>
      </c>
      <c r="H226" s="19">
        <v>0</v>
      </c>
      <c r="I226" s="19">
        <v>0</v>
      </c>
      <c r="J226" s="19">
        <v>0</v>
      </c>
      <c r="K226" s="20">
        <v>100</v>
      </c>
      <c r="L226" s="20">
        <v>100</v>
      </c>
      <c r="M226" s="21">
        <f t="shared" si="24"/>
        <v>200</v>
      </c>
      <c r="N226" s="25"/>
      <c r="O226" s="25">
        <f t="shared" si="25"/>
        <v>0</v>
      </c>
      <c r="P226" s="42"/>
      <c r="Q226" s="22"/>
    </row>
    <row r="227" spans="1:17" ht="79.5" thickBot="1">
      <c r="A227" s="2">
        <v>14</v>
      </c>
      <c r="B227" s="3" t="s">
        <v>242</v>
      </c>
      <c r="C227" s="2" t="s">
        <v>10</v>
      </c>
      <c r="D227" s="2">
        <v>100</v>
      </c>
      <c r="E227" s="62">
        <v>100</v>
      </c>
      <c r="F227" s="62"/>
      <c r="G227" s="19">
        <v>0</v>
      </c>
      <c r="H227" s="19">
        <v>0</v>
      </c>
      <c r="I227" s="19">
        <v>0</v>
      </c>
      <c r="J227" s="19">
        <v>0</v>
      </c>
      <c r="K227" s="20">
        <v>100</v>
      </c>
      <c r="L227" s="20">
        <v>100</v>
      </c>
      <c r="M227" s="21">
        <f t="shared" si="24"/>
        <v>200</v>
      </c>
      <c r="N227" s="25"/>
      <c r="O227" s="25">
        <f t="shared" si="25"/>
        <v>0</v>
      </c>
      <c r="P227" s="42"/>
      <c r="Q227" s="22"/>
    </row>
    <row r="228" spans="1:17" ht="79.5" thickBot="1">
      <c r="A228" s="2">
        <v>15</v>
      </c>
      <c r="B228" s="3" t="s">
        <v>243</v>
      </c>
      <c r="C228" s="2" t="s">
        <v>10</v>
      </c>
      <c r="D228" s="2">
        <v>100</v>
      </c>
      <c r="E228" s="62">
        <v>100</v>
      </c>
      <c r="F228" s="62"/>
      <c r="G228" s="19">
        <v>0</v>
      </c>
      <c r="H228" s="19">
        <v>0</v>
      </c>
      <c r="I228" s="19">
        <v>0</v>
      </c>
      <c r="J228" s="19">
        <v>0</v>
      </c>
      <c r="K228" s="20">
        <v>100</v>
      </c>
      <c r="L228" s="20">
        <v>100</v>
      </c>
      <c r="M228" s="21">
        <f t="shared" si="24"/>
        <v>200</v>
      </c>
      <c r="N228" s="25"/>
      <c r="O228" s="25">
        <f t="shared" si="25"/>
        <v>0</v>
      </c>
      <c r="P228" s="42"/>
      <c r="Q228" s="19"/>
    </row>
    <row r="229" spans="1:17" ht="79.5" thickBot="1">
      <c r="A229" s="2">
        <v>16</v>
      </c>
      <c r="B229" s="3" t="s">
        <v>244</v>
      </c>
      <c r="C229" s="2"/>
      <c r="D229" s="2">
        <v>100</v>
      </c>
      <c r="E229" s="62">
        <v>100</v>
      </c>
      <c r="F229" s="62"/>
      <c r="G229" s="19">
        <v>0</v>
      </c>
      <c r="H229" s="19">
        <v>0</v>
      </c>
      <c r="I229" s="19">
        <v>0</v>
      </c>
      <c r="J229" s="19">
        <v>0</v>
      </c>
      <c r="K229" s="20">
        <v>100</v>
      </c>
      <c r="L229" s="20">
        <v>100</v>
      </c>
      <c r="M229" s="21">
        <f t="shared" si="24"/>
        <v>200</v>
      </c>
      <c r="N229" s="25"/>
      <c r="O229" s="25">
        <f t="shared" si="25"/>
        <v>0</v>
      </c>
      <c r="P229" s="42"/>
      <c r="Q229" s="19"/>
    </row>
    <row r="230" spans="1:17" ht="34.5" thickBot="1">
      <c r="A230" s="2">
        <v>17</v>
      </c>
      <c r="B230" s="3" t="s">
        <v>245</v>
      </c>
      <c r="C230" s="2" t="s">
        <v>10</v>
      </c>
      <c r="D230" s="2">
        <v>100</v>
      </c>
      <c r="E230" s="62">
        <v>200</v>
      </c>
      <c r="F230" s="62"/>
      <c r="G230" s="19">
        <v>0</v>
      </c>
      <c r="H230" s="19">
        <v>0</v>
      </c>
      <c r="I230" s="19">
        <v>0</v>
      </c>
      <c r="J230" s="19">
        <v>0</v>
      </c>
      <c r="K230" s="20">
        <v>100</v>
      </c>
      <c r="L230" s="20">
        <v>200</v>
      </c>
      <c r="M230" s="21">
        <f t="shared" si="24"/>
        <v>300</v>
      </c>
      <c r="N230" s="25"/>
      <c r="O230" s="25">
        <f t="shared" si="25"/>
        <v>0</v>
      </c>
      <c r="P230" s="42"/>
      <c r="Q230" s="22"/>
    </row>
    <row r="231" spans="1:17" ht="34.5" thickBot="1">
      <c r="A231" s="2">
        <v>18</v>
      </c>
      <c r="B231" s="3" t="s">
        <v>246</v>
      </c>
      <c r="C231" s="2" t="s">
        <v>10</v>
      </c>
      <c r="D231" s="2">
        <v>100</v>
      </c>
      <c r="E231" s="62">
        <v>170</v>
      </c>
      <c r="F231" s="62"/>
      <c r="G231" s="19">
        <v>0</v>
      </c>
      <c r="H231" s="19">
        <v>0</v>
      </c>
      <c r="I231" s="19">
        <v>0</v>
      </c>
      <c r="J231" s="19">
        <v>0</v>
      </c>
      <c r="K231" s="20">
        <v>100</v>
      </c>
      <c r="L231" s="20">
        <v>170</v>
      </c>
      <c r="M231" s="21">
        <f t="shared" si="24"/>
        <v>270</v>
      </c>
      <c r="N231" s="25"/>
      <c r="O231" s="25">
        <f t="shared" si="25"/>
        <v>0</v>
      </c>
      <c r="P231" s="42"/>
      <c r="Q231" s="22"/>
    </row>
    <row r="232" spans="1:17" ht="34.5" thickBot="1">
      <c r="A232" s="2">
        <v>19</v>
      </c>
      <c r="B232" s="3" t="s">
        <v>247</v>
      </c>
      <c r="C232" s="2" t="s">
        <v>10</v>
      </c>
      <c r="D232" s="2">
        <v>100</v>
      </c>
      <c r="E232" s="62">
        <v>170</v>
      </c>
      <c r="F232" s="62"/>
      <c r="G232" s="19">
        <v>0</v>
      </c>
      <c r="H232" s="19">
        <v>0</v>
      </c>
      <c r="I232" s="19">
        <v>0</v>
      </c>
      <c r="J232" s="19">
        <v>0</v>
      </c>
      <c r="K232" s="20">
        <v>100</v>
      </c>
      <c r="L232" s="20">
        <v>170</v>
      </c>
      <c r="M232" s="21">
        <f t="shared" si="24"/>
        <v>270</v>
      </c>
      <c r="N232" s="25"/>
      <c r="O232" s="25">
        <f t="shared" si="25"/>
        <v>0</v>
      </c>
      <c r="P232" s="42"/>
      <c r="Q232" s="22"/>
    </row>
    <row r="233" spans="1:17" ht="34.5" thickBot="1">
      <c r="A233" s="2">
        <v>20</v>
      </c>
      <c r="B233" s="3" t="s">
        <v>248</v>
      </c>
      <c r="C233" s="2" t="s">
        <v>10</v>
      </c>
      <c r="D233" s="2">
        <v>100</v>
      </c>
      <c r="E233" s="62">
        <v>160</v>
      </c>
      <c r="F233" s="62"/>
      <c r="G233" s="19">
        <v>0</v>
      </c>
      <c r="H233" s="19">
        <v>0</v>
      </c>
      <c r="I233" s="19">
        <v>0</v>
      </c>
      <c r="J233" s="19">
        <v>0</v>
      </c>
      <c r="K233" s="20">
        <v>100</v>
      </c>
      <c r="L233" s="20">
        <v>160</v>
      </c>
      <c r="M233" s="21">
        <f t="shared" si="24"/>
        <v>260</v>
      </c>
      <c r="N233" s="25"/>
      <c r="O233" s="25">
        <f t="shared" si="25"/>
        <v>0</v>
      </c>
      <c r="P233" s="42"/>
      <c r="Q233" s="22"/>
    </row>
    <row r="234" spans="1:17" ht="79.5" thickBot="1">
      <c r="A234" s="2">
        <v>21</v>
      </c>
      <c r="B234" s="3" t="s">
        <v>249</v>
      </c>
      <c r="C234" s="2" t="s">
        <v>166</v>
      </c>
      <c r="D234" s="2">
        <v>10</v>
      </c>
      <c r="E234" s="62">
        <v>0</v>
      </c>
      <c r="F234" s="62"/>
      <c r="G234" s="19">
        <v>0</v>
      </c>
      <c r="H234" s="19">
        <v>0</v>
      </c>
      <c r="I234" s="19">
        <v>0</v>
      </c>
      <c r="J234" s="19">
        <v>0</v>
      </c>
      <c r="K234" s="20">
        <v>10</v>
      </c>
      <c r="L234" s="20">
        <v>0</v>
      </c>
      <c r="M234" s="21">
        <f t="shared" si="24"/>
        <v>10</v>
      </c>
      <c r="N234" s="25"/>
      <c r="O234" s="25">
        <f t="shared" si="25"/>
        <v>0</v>
      </c>
      <c r="P234" s="42"/>
      <c r="Q234" s="19"/>
    </row>
    <row r="235" spans="1:17" ht="12" thickBot="1">
      <c r="A235" s="2">
        <v>22</v>
      </c>
      <c r="B235" s="3" t="s">
        <v>250</v>
      </c>
      <c r="C235" s="2" t="s">
        <v>10</v>
      </c>
      <c r="D235" s="2">
        <v>100</v>
      </c>
      <c r="E235" s="62">
        <v>100</v>
      </c>
      <c r="F235" s="62"/>
      <c r="G235" s="19">
        <v>0</v>
      </c>
      <c r="H235" s="19">
        <v>0</v>
      </c>
      <c r="I235" s="19">
        <v>0</v>
      </c>
      <c r="J235" s="19">
        <v>0</v>
      </c>
      <c r="K235" s="20">
        <v>100</v>
      </c>
      <c r="L235" s="20">
        <v>100</v>
      </c>
      <c r="M235" s="21">
        <f t="shared" si="24"/>
        <v>200</v>
      </c>
      <c r="N235" s="25"/>
      <c r="O235" s="25">
        <f>M235*N235</f>
        <v>0</v>
      </c>
      <c r="P235" s="42"/>
      <c r="Q235" s="19"/>
    </row>
    <row r="236" spans="1:17" ht="12" thickBot="1">
      <c r="A236" s="2">
        <v>23</v>
      </c>
      <c r="B236" s="3" t="s">
        <v>251</v>
      </c>
      <c r="C236" s="2" t="s">
        <v>10</v>
      </c>
      <c r="D236" s="2">
        <v>100</v>
      </c>
      <c r="E236" s="62">
        <v>100</v>
      </c>
      <c r="F236" s="62"/>
      <c r="G236" s="19">
        <v>0</v>
      </c>
      <c r="H236" s="19">
        <v>0</v>
      </c>
      <c r="I236" s="19">
        <v>0</v>
      </c>
      <c r="J236" s="19">
        <v>0</v>
      </c>
      <c r="K236" s="20">
        <v>100</v>
      </c>
      <c r="L236" s="20">
        <v>100</v>
      </c>
      <c r="M236" s="21">
        <f t="shared" si="24"/>
        <v>200</v>
      </c>
      <c r="N236" s="25"/>
      <c r="O236" s="25">
        <f t="shared" si="25"/>
        <v>0</v>
      </c>
      <c r="P236" s="42"/>
      <c r="Q236" s="22"/>
    </row>
    <row r="237" spans="1:17" ht="34.5" thickBot="1">
      <c r="A237" s="2">
        <v>24</v>
      </c>
      <c r="B237" s="3" t="s">
        <v>252</v>
      </c>
      <c r="C237" s="2" t="s">
        <v>10</v>
      </c>
      <c r="D237" s="2">
        <v>50</v>
      </c>
      <c r="E237" s="62">
        <v>50</v>
      </c>
      <c r="F237" s="62"/>
      <c r="G237" s="19">
        <v>0</v>
      </c>
      <c r="H237" s="19">
        <v>0</v>
      </c>
      <c r="I237" s="19">
        <v>0</v>
      </c>
      <c r="J237" s="19">
        <v>0</v>
      </c>
      <c r="K237" s="20">
        <v>50</v>
      </c>
      <c r="L237" s="20">
        <v>50</v>
      </c>
      <c r="M237" s="21">
        <f t="shared" si="24"/>
        <v>100</v>
      </c>
      <c r="N237" s="25"/>
      <c r="O237" s="25">
        <f t="shared" si="25"/>
        <v>0</v>
      </c>
      <c r="P237" s="42"/>
      <c r="Q237" s="22"/>
    </row>
    <row r="238" spans="1:17" ht="23.25" thickBot="1">
      <c r="A238" s="2">
        <v>25</v>
      </c>
      <c r="B238" s="3" t="s">
        <v>253</v>
      </c>
      <c r="C238" s="2" t="s">
        <v>10</v>
      </c>
      <c r="D238" s="2">
        <v>50</v>
      </c>
      <c r="E238" s="62">
        <v>50</v>
      </c>
      <c r="F238" s="62"/>
      <c r="G238" s="19">
        <v>0</v>
      </c>
      <c r="H238" s="19">
        <v>0</v>
      </c>
      <c r="I238" s="19">
        <v>0</v>
      </c>
      <c r="J238" s="19">
        <v>0</v>
      </c>
      <c r="K238" s="20">
        <v>50</v>
      </c>
      <c r="L238" s="20">
        <v>50</v>
      </c>
      <c r="M238" s="21">
        <f t="shared" si="24"/>
        <v>100</v>
      </c>
      <c r="N238" s="25"/>
      <c r="O238" s="25">
        <f t="shared" si="25"/>
        <v>0</v>
      </c>
      <c r="P238" s="42"/>
      <c r="Q238" s="19"/>
    </row>
    <row r="239" spans="1:17" ht="57" thickBot="1">
      <c r="A239" s="2">
        <v>26</v>
      </c>
      <c r="B239" s="3" t="s">
        <v>254</v>
      </c>
      <c r="C239" s="2" t="s">
        <v>166</v>
      </c>
      <c r="D239" s="2">
        <v>100</v>
      </c>
      <c r="E239" s="62">
        <v>100</v>
      </c>
      <c r="F239" s="62"/>
      <c r="G239" s="19">
        <v>0</v>
      </c>
      <c r="H239" s="19">
        <v>0</v>
      </c>
      <c r="I239" s="19">
        <v>0</v>
      </c>
      <c r="J239" s="19">
        <v>0</v>
      </c>
      <c r="K239" s="20">
        <v>100</v>
      </c>
      <c r="L239" s="20">
        <v>100</v>
      </c>
      <c r="M239" s="21">
        <f t="shared" si="24"/>
        <v>200</v>
      </c>
      <c r="N239" s="25"/>
      <c r="O239" s="25">
        <f t="shared" si="25"/>
        <v>0</v>
      </c>
      <c r="P239" s="42"/>
      <c r="Q239" s="22"/>
    </row>
    <row r="240" spans="1:17" ht="12" thickBot="1">
      <c r="A240" s="54" t="s">
        <v>255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26">
        <f>SUM(O214:O239)</f>
        <v>0</v>
      </c>
      <c r="P240" s="43"/>
      <c r="Q240" s="13"/>
    </row>
    <row r="241" spans="1:17" ht="12" thickBot="1">
      <c r="A241" s="54" t="s">
        <v>256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</row>
    <row r="242" spans="1:17" ht="135.75" thickBot="1">
      <c r="A242" s="2">
        <v>1</v>
      </c>
      <c r="B242" s="3" t="s">
        <v>257</v>
      </c>
      <c r="C242" s="2" t="s">
        <v>166</v>
      </c>
      <c r="D242" s="2">
        <v>200</v>
      </c>
      <c r="E242" s="62">
        <v>0</v>
      </c>
      <c r="F242" s="62"/>
      <c r="G242" s="19">
        <v>0</v>
      </c>
      <c r="H242" s="19">
        <v>0</v>
      </c>
      <c r="I242" s="19">
        <v>0</v>
      </c>
      <c r="J242" s="19">
        <v>0</v>
      </c>
      <c r="K242" s="20">
        <v>200</v>
      </c>
      <c r="L242" s="20">
        <v>0</v>
      </c>
      <c r="M242" s="21">
        <f>K242+L242</f>
        <v>200</v>
      </c>
      <c r="N242" s="25"/>
      <c r="O242" s="25">
        <f>M242*N242</f>
        <v>0</v>
      </c>
      <c r="P242" s="42"/>
      <c r="Q242" s="19"/>
    </row>
    <row r="243" spans="1:17" ht="12" thickBot="1">
      <c r="A243" s="54" t="s">
        <v>258</v>
      </c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26">
        <f>SUM(O242)</f>
        <v>0</v>
      </c>
      <c r="P243" s="43"/>
      <c r="Q243" s="20"/>
    </row>
    <row r="244" spans="1:17" ht="12" thickBot="1">
      <c r="A244" s="54" t="s">
        <v>259</v>
      </c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</row>
    <row r="245" spans="1:17" ht="79.5" thickBot="1">
      <c r="A245" s="2">
        <v>1</v>
      </c>
      <c r="B245" s="3" t="s">
        <v>260</v>
      </c>
      <c r="C245" s="2" t="s">
        <v>10</v>
      </c>
      <c r="D245" s="2">
        <v>100</v>
      </c>
      <c r="E245" s="62">
        <v>100</v>
      </c>
      <c r="F245" s="62"/>
      <c r="G245" s="2">
        <v>0</v>
      </c>
      <c r="H245" s="2">
        <v>0</v>
      </c>
      <c r="I245" s="2">
        <v>0</v>
      </c>
      <c r="J245" s="2">
        <v>0</v>
      </c>
      <c r="K245" s="20">
        <v>100</v>
      </c>
      <c r="L245" s="20">
        <v>100</v>
      </c>
      <c r="M245" s="21">
        <f>K245+L245</f>
        <v>200</v>
      </c>
      <c r="N245" s="25"/>
      <c r="O245" s="25">
        <f>M245*N245</f>
        <v>0</v>
      </c>
      <c r="P245" s="42"/>
      <c r="Q245" s="22"/>
    </row>
    <row r="246" spans="1:17" ht="79.5" thickBot="1">
      <c r="A246" s="2">
        <v>2</v>
      </c>
      <c r="B246" s="3" t="s">
        <v>261</v>
      </c>
      <c r="C246" s="2" t="s">
        <v>10</v>
      </c>
      <c r="D246" s="2">
        <v>20</v>
      </c>
      <c r="E246" s="62">
        <v>20</v>
      </c>
      <c r="F246" s="62"/>
      <c r="G246" s="2">
        <v>0</v>
      </c>
      <c r="H246" s="2">
        <v>0</v>
      </c>
      <c r="I246" s="2">
        <v>0</v>
      </c>
      <c r="J246" s="2">
        <v>0</v>
      </c>
      <c r="K246" s="20">
        <v>20</v>
      </c>
      <c r="L246" s="20">
        <v>20</v>
      </c>
      <c r="M246" s="21">
        <f t="shared" ref="M246:M247" si="26">K246+L246</f>
        <v>40</v>
      </c>
      <c r="N246" s="25"/>
      <c r="O246" s="25">
        <f t="shared" ref="O246:O247" si="27">M246*N246</f>
        <v>0</v>
      </c>
      <c r="P246" s="42"/>
      <c r="Q246" s="22"/>
    </row>
    <row r="247" spans="1:17" ht="57" thickBot="1">
      <c r="A247" s="2">
        <v>3</v>
      </c>
      <c r="B247" s="3" t="s">
        <v>262</v>
      </c>
      <c r="C247" s="2" t="s">
        <v>10</v>
      </c>
      <c r="D247" s="2">
        <v>10</v>
      </c>
      <c r="E247" s="62">
        <v>10</v>
      </c>
      <c r="F247" s="62"/>
      <c r="G247" s="2">
        <v>0</v>
      </c>
      <c r="H247" s="2">
        <v>0</v>
      </c>
      <c r="I247" s="2">
        <v>0</v>
      </c>
      <c r="J247" s="2">
        <v>0</v>
      </c>
      <c r="K247" s="20">
        <v>10</v>
      </c>
      <c r="L247" s="20">
        <v>10</v>
      </c>
      <c r="M247" s="21">
        <f t="shared" si="26"/>
        <v>20</v>
      </c>
      <c r="N247" s="25"/>
      <c r="O247" s="25">
        <f t="shared" si="27"/>
        <v>0</v>
      </c>
      <c r="P247" s="42"/>
      <c r="Q247" s="22"/>
    </row>
    <row r="248" spans="1:17" ht="12" thickBot="1">
      <c r="A248" s="55" t="s">
        <v>263</v>
      </c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13">
        <f>SUM(O245:O247)</f>
        <v>0</v>
      </c>
      <c r="P248" s="43"/>
      <c r="Q248" s="13"/>
    </row>
    <row r="249" spans="1:17" ht="12" thickBot="1">
      <c r="A249" s="54" t="s">
        <v>264</v>
      </c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</row>
    <row r="250" spans="1:17" ht="74.25" customHeight="1" thickBot="1">
      <c r="A250" s="29">
        <v>1</v>
      </c>
      <c r="B250" s="29" t="s">
        <v>265</v>
      </c>
      <c r="C250" s="9" t="s">
        <v>55</v>
      </c>
      <c r="D250" s="9">
        <v>7400</v>
      </c>
      <c r="E250" s="52">
        <v>9000</v>
      </c>
      <c r="F250" s="52"/>
      <c r="G250" s="9">
        <v>0</v>
      </c>
      <c r="H250" s="9">
        <v>0</v>
      </c>
      <c r="I250" s="9">
        <v>0</v>
      </c>
      <c r="J250" s="9">
        <v>0</v>
      </c>
      <c r="K250" s="30">
        <v>7400</v>
      </c>
      <c r="L250" s="30">
        <v>9000</v>
      </c>
      <c r="M250" s="12">
        <f>K250+L250</f>
        <v>16400</v>
      </c>
      <c r="N250" s="31"/>
      <c r="O250" s="31">
        <f>M250*N250</f>
        <v>0</v>
      </c>
      <c r="P250" s="46"/>
      <c r="Q250" s="1"/>
    </row>
    <row r="251" spans="1:17" ht="12" thickBot="1">
      <c r="A251" s="32" t="s">
        <v>266</v>
      </c>
      <c r="B251" s="40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3"/>
      <c r="N251" s="14"/>
      <c r="O251" s="14">
        <f>SUM(O250)</f>
        <v>0</v>
      </c>
      <c r="P251" s="47"/>
      <c r="Q251" s="34"/>
    </row>
    <row r="252" spans="1:17" ht="12" thickBot="1">
      <c r="A252" s="54" t="s">
        <v>267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</row>
    <row r="253" spans="1:17" ht="68.25" thickBot="1">
      <c r="A253" s="9">
        <v>1</v>
      </c>
      <c r="B253" s="3" t="s">
        <v>268</v>
      </c>
      <c r="C253" s="9" t="s">
        <v>269</v>
      </c>
      <c r="D253" s="7">
        <v>40</v>
      </c>
      <c r="E253" s="64">
        <v>40</v>
      </c>
      <c r="F253" s="64"/>
      <c r="G253" s="9">
        <v>0</v>
      </c>
      <c r="H253" s="9">
        <v>0</v>
      </c>
      <c r="I253" s="9">
        <v>0</v>
      </c>
      <c r="J253" s="9">
        <v>0</v>
      </c>
      <c r="K253" s="8">
        <v>40</v>
      </c>
      <c r="L253" s="8">
        <v>40</v>
      </c>
      <c r="M253" s="6">
        <f>K253+L253</f>
        <v>80</v>
      </c>
      <c r="N253" s="35"/>
      <c r="O253" s="35">
        <f>M253*N253</f>
        <v>0</v>
      </c>
      <c r="P253" s="48"/>
      <c r="Q253" s="36"/>
    </row>
    <row r="254" spans="1:17" ht="90.75" thickBot="1">
      <c r="A254" s="9">
        <v>2</v>
      </c>
      <c r="B254" s="3" t="s">
        <v>501</v>
      </c>
      <c r="C254" s="9" t="s">
        <v>269</v>
      </c>
      <c r="D254" s="7">
        <v>40</v>
      </c>
      <c r="E254" s="64">
        <v>30</v>
      </c>
      <c r="F254" s="64"/>
      <c r="G254" s="9">
        <v>0</v>
      </c>
      <c r="H254" s="9">
        <v>0</v>
      </c>
      <c r="I254" s="9">
        <v>0</v>
      </c>
      <c r="J254" s="9">
        <v>0</v>
      </c>
      <c r="K254" s="8">
        <v>40</v>
      </c>
      <c r="L254" s="8">
        <v>30</v>
      </c>
      <c r="M254" s="6">
        <f t="shared" ref="M254:M266" si="28">K254+L254</f>
        <v>70</v>
      </c>
      <c r="N254" s="11"/>
      <c r="O254" s="35">
        <f t="shared" ref="O254:O266" si="29">M254*N254</f>
        <v>0</v>
      </c>
      <c r="P254" s="48"/>
      <c r="Q254" s="5"/>
    </row>
    <row r="255" spans="1:17" ht="79.5" thickBot="1">
      <c r="A255" s="9">
        <v>3</v>
      </c>
      <c r="B255" s="3" t="s">
        <v>271</v>
      </c>
      <c r="C255" s="9" t="s">
        <v>269</v>
      </c>
      <c r="D255" s="7">
        <v>25</v>
      </c>
      <c r="E255" s="64">
        <v>25</v>
      </c>
      <c r="F255" s="64"/>
      <c r="G255" s="9">
        <v>0</v>
      </c>
      <c r="H255" s="9">
        <v>0</v>
      </c>
      <c r="I255" s="9">
        <v>0</v>
      </c>
      <c r="J255" s="9">
        <v>0</v>
      </c>
      <c r="K255" s="8">
        <v>25</v>
      </c>
      <c r="L255" s="8">
        <v>25</v>
      </c>
      <c r="M255" s="6">
        <f t="shared" si="28"/>
        <v>50</v>
      </c>
      <c r="N255" s="35"/>
      <c r="O255" s="35">
        <f t="shared" si="29"/>
        <v>0</v>
      </c>
      <c r="P255" s="48"/>
      <c r="Q255" s="34"/>
    </row>
    <row r="256" spans="1:17" ht="79.5" thickBot="1">
      <c r="A256" s="9">
        <v>4</v>
      </c>
      <c r="B256" s="3" t="s">
        <v>272</v>
      </c>
      <c r="C256" s="9" t="s">
        <v>269</v>
      </c>
      <c r="D256" s="7">
        <v>25</v>
      </c>
      <c r="E256" s="64">
        <v>20</v>
      </c>
      <c r="F256" s="64"/>
      <c r="G256" s="9">
        <v>0</v>
      </c>
      <c r="H256" s="9">
        <v>0</v>
      </c>
      <c r="I256" s="9">
        <v>0</v>
      </c>
      <c r="J256" s="9">
        <v>0</v>
      </c>
      <c r="K256" s="8">
        <v>25</v>
      </c>
      <c r="L256" s="8">
        <v>20</v>
      </c>
      <c r="M256" s="6">
        <f t="shared" si="28"/>
        <v>45</v>
      </c>
      <c r="N256" s="35"/>
      <c r="O256" s="35">
        <f t="shared" si="29"/>
        <v>0</v>
      </c>
      <c r="P256" s="48"/>
      <c r="Q256" s="36"/>
    </row>
    <row r="257" spans="1:17" ht="90.75" thickBot="1">
      <c r="A257" s="9">
        <v>5</v>
      </c>
      <c r="B257" s="3" t="s">
        <v>502</v>
      </c>
      <c r="C257" s="9" t="s">
        <v>55</v>
      </c>
      <c r="D257" s="7">
        <v>25</v>
      </c>
      <c r="E257" s="64">
        <v>15</v>
      </c>
      <c r="F257" s="64"/>
      <c r="G257" s="9">
        <v>0</v>
      </c>
      <c r="H257" s="9">
        <v>0</v>
      </c>
      <c r="I257" s="9">
        <v>0</v>
      </c>
      <c r="J257" s="9">
        <v>0</v>
      </c>
      <c r="K257" s="8">
        <v>25</v>
      </c>
      <c r="L257" s="8">
        <v>15</v>
      </c>
      <c r="M257" s="6">
        <f t="shared" si="28"/>
        <v>40</v>
      </c>
      <c r="N257" s="11"/>
      <c r="O257" s="35">
        <f t="shared" si="29"/>
        <v>0</v>
      </c>
      <c r="P257" s="48"/>
      <c r="Q257" s="5"/>
    </row>
    <row r="258" spans="1:17" ht="90.75" thickBot="1">
      <c r="A258" s="9">
        <v>6</v>
      </c>
      <c r="B258" s="3" t="s">
        <v>273</v>
      </c>
      <c r="C258" s="9" t="s">
        <v>55</v>
      </c>
      <c r="D258" s="7">
        <v>15</v>
      </c>
      <c r="E258" s="64">
        <v>10</v>
      </c>
      <c r="F258" s="64"/>
      <c r="G258" s="9">
        <v>0</v>
      </c>
      <c r="H258" s="9">
        <v>0</v>
      </c>
      <c r="I258" s="9">
        <v>0</v>
      </c>
      <c r="J258" s="9">
        <v>0</v>
      </c>
      <c r="K258" s="8">
        <v>15</v>
      </c>
      <c r="L258" s="8">
        <v>10</v>
      </c>
      <c r="M258" s="6">
        <f t="shared" si="28"/>
        <v>25</v>
      </c>
      <c r="N258" s="35"/>
      <c r="O258" s="35">
        <f t="shared" si="29"/>
        <v>0</v>
      </c>
      <c r="P258" s="48"/>
      <c r="Q258" s="36"/>
    </row>
    <row r="259" spans="1:17" ht="79.5" thickBot="1">
      <c r="A259" s="9">
        <v>7</v>
      </c>
      <c r="B259" s="3" t="s">
        <v>503</v>
      </c>
      <c r="C259" s="9" t="s">
        <v>55</v>
      </c>
      <c r="D259" s="7">
        <v>15</v>
      </c>
      <c r="E259" s="64">
        <v>10</v>
      </c>
      <c r="F259" s="64"/>
      <c r="G259" s="9">
        <v>0</v>
      </c>
      <c r="H259" s="9">
        <v>0</v>
      </c>
      <c r="I259" s="9">
        <v>0</v>
      </c>
      <c r="J259" s="9">
        <v>0</v>
      </c>
      <c r="K259" s="8">
        <v>15</v>
      </c>
      <c r="L259" s="8">
        <v>10</v>
      </c>
      <c r="M259" s="6">
        <f t="shared" si="28"/>
        <v>25</v>
      </c>
      <c r="N259" s="11"/>
      <c r="O259" s="35">
        <f t="shared" si="29"/>
        <v>0</v>
      </c>
      <c r="P259" s="48"/>
      <c r="Q259" s="5"/>
    </row>
    <row r="260" spans="1:17" ht="57" thickBot="1">
      <c r="A260" s="9">
        <v>8</v>
      </c>
      <c r="B260" s="3" t="s">
        <v>274</v>
      </c>
      <c r="C260" s="7" t="s">
        <v>269</v>
      </c>
      <c r="D260" s="7">
        <v>10</v>
      </c>
      <c r="E260" s="52">
        <v>0</v>
      </c>
      <c r="F260" s="52"/>
      <c r="G260" s="9">
        <v>0</v>
      </c>
      <c r="H260" s="9">
        <v>0</v>
      </c>
      <c r="I260" s="9">
        <v>0</v>
      </c>
      <c r="J260" s="9">
        <v>0</v>
      </c>
      <c r="K260" s="8">
        <v>10</v>
      </c>
      <c r="L260" s="8">
        <v>0</v>
      </c>
      <c r="M260" s="6">
        <f t="shared" si="28"/>
        <v>10</v>
      </c>
      <c r="N260" s="35"/>
      <c r="O260" s="35">
        <f t="shared" si="29"/>
        <v>0</v>
      </c>
      <c r="P260" s="48"/>
      <c r="Q260" s="34"/>
    </row>
    <row r="261" spans="1:17" ht="34.5" thickBot="1">
      <c r="A261" s="9">
        <v>9</v>
      </c>
      <c r="B261" s="3" t="s">
        <v>275</v>
      </c>
      <c r="C261" s="7" t="s">
        <v>55</v>
      </c>
      <c r="D261" s="7">
        <v>2</v>
      </c>
      <c r="E261" s="64">
        <v>2</v>
      </c>
      <c r="F261" s="64"/>
      <c r="G261" s="9">
        <v>0</v>
      </c>
      <c r="H261" s="9">
        <v>0</v>
      </c>
      <c r="I261" s="9">
        <v>0</v>
      </c>
      <c r="J261" s="9">
        <v>0</v>
      </c>
      <c r="K261" s="8">
        <v>2</v>
      </c>
      <c r="L261" s="8">
        <v>2</v>
      </c>
      <c r="M261" s="6">
        <f t="shared" si="28"/>
        <v>4</v>
      </c>
      <c r="N261" s="35"/>
      <c r="O261" s="35">
        <f t="shared" si="29"/>
        <v>0</v>
      </c>
      <c r="P261" s="48"/>
      <c r="Q261" s="36"/>
    </row>
    <row r="262" spans="1:17" ht="23.25" thickBot="1">
      <c r="A262" s="9">
        <v>10</v>
      </c>
      <c r="B262" s="3" t="s">
        <v>276</v>
      </c>
      <c r="C262" s="7" t="s">
        <v>270</v>
      </c>
      <c r="D262" s="7">
        <v>10</v>
      </c>
      <c r="E262" s="64">
        <v>10</v>
      </c>
      <c r="F262" s="64"/>
      <c r="G262" s="9">
        <v>0</v>
      </c>
      <c r="H262" s="9">
        <v>0</v>
      </c>
      <c r="I262" s="9">
        <v>0</v>
      </c>
      <c r="J262" s="9">
        <v>0</v>
      </c>
      <c r="K262" s="8">
        <v>10</v>
      </c>
      <c r="L262" s="8">
        <v>10</v>
      </c>
      <c r="M262" s="6">
        <f t="shared" si="28"/>
        <v>20</v>
      </c>
      <c r="N262" s="35"/>
      <c r="O262" s="35">
        <f t="shared" si="29"/>
        <v>0</v>
      </c>
      <c r="P262" s="48"/>
      <c r="Q262" s="36"/>
    </row>
    <row r="263" spans="1:17" ht="23.25" thickBot="1">
      <c r="A263" s="9">
        <v>11</v>
      </c>
      <c r="B263" s="3" t="s">
        <v>277</v>
      </c>
      <c r="C263" s="7" t="s">
        <v>270</v>
      </c>
      <c r="D263" s="7">
        <v>500</v>
      </c>
      <c r="E263" s="64">
        <v>250</v>
      </c>
      <c r="F263" s="64"/>
      <c r="G263" s="9">
        <v>0</v>
      </c>
      <c r="H263" s="9">
        <v>0</v>
      </c>
      <c r="I263" s="9">
        <v>0</v>
      </c>
      <c r="J263" s="9">
        <v>0</v>
      </c>
      <c r="K263" s="8">
        <v>500</v>
      </c>
      <c r="L263" s="8">
        <v>250</v>
      </c>
      <c r="M263" s="6">
        <f t="shared" si="28"/>
        <v>750</v>
      </c>
      <c r="N263" s="35"/>
      <c r="O263" s="35">
        <f t="shared" si="29"/>
        <v>0</v>
      </c>
      <c r="P263" s="48"/>
      <c r="Q263" s="36"/>
    </row>
    <row r="264" spans="1:17" ht="34.5" thickBot="1">
      <c r="A264" s="9">
        <v>12</v>
      </c>
      <c r="B264" s="3" t="s">
        <v>278</v>
      </c>
      <c r="C264" s="7" t="s">
        <v>269</v>
      </c>
      <c r="D264" s="7">
        <v>10</v>
      </c>
      <c r="E264" s="52">
        <v>0</v>
      </c>
      <c r="F264" s="52"/>
      <c r="G264" s="9">
        <v>0</v>
      </c>
      <c r="H264" s="9">
        <v>0</v>
      </c>
      <c r="I264" s="9">
        <v>0</v>
      </c>
      <c r="J264" s="9">
        <v>0</v>
      </c>
      <c r="K264" s="8">
        <v>10</v>
      </c>
      <c r="L264" s="8">
        <v>0</v>
      </c>
      <c r="M264" s="6">
        <f t="shared" si="28"/>
        <v>10</v>
      </c>
      <c r="N264" s="35"/>
      <c r="O264" s="35">
        <f t="shared" si="29"/>
        <v>0</v>
      </c>
      <c r="P264" s="48"/>
      <c r="Q264" s="34"/>
    </row>
    <row r="265" spans="1:17" ht="57" thickBot="1">
      <c r="A265" s="9">
        <v>13</v>
      </c>
      <c r="B265" s="3" t="s">
        <v>279</v>
      </c>
      <c r="C265" s="7" t="s">
        <v>280</v>
      </c>
      <c r="D265" s="7">
        <v>1</v>
      </c>
      <c r="E265" s="52">
        <v>0</v>
      </c>
      <c r="F265" s="52"/>
      <c r="G265" s="9">
        <v>0</v>
      </c>
      <c r="H265" s="9">
        <v>0</v>
      </c>
      <c r="I265" s="9">
        <v>0</v>
      </c>
      <c r="J265" s="9">
        <v>0</v>
      </c>
      <c r="K265" s="8">
        <v>1</v>
      </c>
      <c r="L265" s="8">
        <v>0</v>
      </c>
      <c r="M265" s="6">
        <f t="shared" si="28"/>
        <v>1</v>
      </c>
      <c r="N265" s="35"/>
      <c r="O265" s="35">
        <f t="shared" si="29"/>
        <v>0</v>
      </c>
      <c r="P265" s="48"/>
      <c r="Q265" s="34"/>
    </row>
    <row r="266" spans="1:17" ht="113.25" thickBot="1">
      <c r="A266" s="9">
        <v>14</v>
      </c>
      <c r="B266" s="3" t="s">
        <v>281</v>
      </c>
      <c r="C266" s="7" t="s">
        <v>270</v>
      </c>
      <c r="D266" s="7">
        <v>1</v>
      </c>
      <c r="E266" s="52">
        <v>0</v>
      </c>
      <c r="F266" s="52"/>
      <c r="G266" s="9">
        <v>0</v>
      </c>
      <c r="H266" s="9">
        <v>0</v>
      </c>
      <c r="I266" s="9">
        <v>0</v>
      </c>
      <c r="J266" s="9">
        <v>0</v>
      </c>
      <c r="K266" s="8">
        <v>1</v>
      </c>
      <c r="L266" s="8">
        <v>0</v>
      </c>
      <c r="M266" s="6">
        <f t="shared" si="28"/>
        <v>1</v>
      </c>
      <c r="N266" s="35"/>
      <c r="O266" s="35">
        <f t="shared" si="29"/>
        <v>0</v>
      </c>
      <c r="P266" s="48"/>
      <c r="Q266" s="34"/>
    </row>
    <row r="267" spans="1:17" ht="12" thickBot="1">
      <c r="A267" s="55" t="s">
        <v>282</v>
      </c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13">
        <f>SUM(O253:O266)</f>
        <v>0</v>
      </c>
      <c r="P267" s="48"/>
      <c r="Q267" s="36"/>
    </row>
    <row r="268" spans="1:17" ht="12" thickBot="1">
      <c r="A268" s="54" t="s">
        <v>283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</row>
    <row r="269" spans="1:17" ht="57" thickBot="1">
      <c r="A269" s="2">
        <v>1</v>
      </c>
      <c r="B269" s="3" t="s">
        <v>285</v>
      </c>
      <c r="C269" s="2" t="s">
        <v>284</v>
      </c>
      <c r="D269" s="10">
        <v>1000</v>
      </c>
      <c r="E269" s="64">
        <v>0</v>
      </c>
      <c r="F269" s="64"/>
      <c r="G269" s="9">
        <v>0</v>
      </c>
      <c r="H269" s="9">
        <v>0</v>
      </c>
      <c r="I269" s="9">
        <v>0</v>
      </c>
      <c r="J269" s="9">
        <v>0</v>
      </c>
      <c r="K269" s="6">
        <v>1000</v>
      </c>
      <c r="L269" s="8">
        <v>0</v>
      </c>
      <c r="M269" s="6">
        <f t="shared" ref="M269:M277" si="30">K269+L269</f>
        <v>1000</v>
      </c>
      <c r="N269" s="35"/>
      <c r="O269" s="35">
        <f t="shared" ref="O269:O277" si="31">M269*N269</f>
        <v>0</v>
      </c>
      <c r="P269" s="48"/>
      <c r="Q269" s="34"/>
    </row>
    <row r="270" spans="1:17" ht="57" thickBot="1">
      <c r="A270" s="2">
        <v>2</v>
      </c>
      <c r="B270" s="3" t="s">
        <v>286</v>
      </c>
      <c r="C270" s="2" t="s">
        <v>284</v>
      </c>
      <c r="D270" s="10">
        <v>1500</v>
      </c>
      <c r="E270" s="65">
        <v>1500</v>
      </c>
      <c r="F270" s="65"/>
      <c r="G270" s="9">
        <v>0</v>
      </c>
      <c r="H270" s="9">
        <v>0</v>
      </c>
      <c r="I270" s="9">
        <v>0</v>
      </c>
      <c r="J270" s="9">
        <v>0</v>
      </c>
      <c r="K270" s="6">
        <v>1500</v>
      </c>
      <c r="L270" s="6">
        <v>1500</v>
      </c>
      <c r="M270" s="6">
        <f t="shared" si="30"/>
        <v>3000</v>
      </c>
      <c r="N270" s="35"/>
      <c r="O270" s="35">
        <f t="shared" si="31"/>
        <v>0</v>
      </c>
      <c r="P270" s="48"/>
      <c r="Q270" s="36"/>
    </row>
    <row r="271" spans="1:17" ht="57" thickBot="1">
      <c r="A271" s="2">
        <v>3</v>
      </c>
      <c r="B271" s="3" t="s">
        <v>287</v>
      </c>
      <c r="C271" s="2" t="s">
        <v>284</v>
      </c>
      <c r="D271" s="10">
        <v>1000</v>
      </c>
      <c r="E271" s="64">
        <v>0</v>
      </c>
      <c r="F271" s="64"/>
      <c r="G271" s="9">
        <v>0</v>
      </c>
      <c r="H271" s="9">
        <v>0</v>
      </c>
      <c r="I271" s="9">
        <v>0</v>
      </c>
      <c r="J271" s="9">
        <v>0</v>
      </c>
      <c r="K271" s="6">
        <v>1000</v>
      </c>
      <c r="L271" s="8">
        <v>0</v>
      </c>
      <c r="M271" s="6">
        <f t="shared" si="30"/>
        <v>1000</v>
      </c>
      <c r="N271" s="35"/>
      <c r="O271" s="35">
        <f t="shared" si="31"/>
        <v>0</v>
      </c>
      <c r="P271" s="48"/>
      <c r="Q271" s="34"/>
    </row>
    <row r="272" spans="1:17" ht="57" thickBot="1">
      <c r="A272" s="2">
        <v>4</v>
      </c>
      <c r="B272" s="3" t="s">
        <v>504</v>
      </c>
      <c r="C272" s="3" t="s">
        <v>284</v>
      </c>
      <c r="D272" s="10">
        <v>1500</v>
      </c>
      <c r="E272" s="7"/>
      <c r="F272" s="7"/>
      <c r="G272" s="9">
        <v>0</v>
      </c>
      <c r="H272" s="9">
        <v>0</v>
      </c>
      <c r="I272" s="9">
        <v>0</v>
      </c>
      <c r="J272" s="9">
        <v>0</v>
      </c>
      <c r="K272" s="6">
        <v>1500</v>
      </c>
      <c r="L272" s="8"/>
      <c r="M272" s="6">
        <f t="shared" si="30"/>
        <v>1500</v>
      </c>
      <c r="N272" s="11"/>
      <c r="O272" s="35">
        <f t="shared" si="31"/>
        <v>0</v>
      </c>
      <c r="P272" s="48"/>
      <c r="Q272" s="4"/>
    </row>
    <row r="273" spans="1:17" ht="57" thickBot="1">
      <c r="A273" s="2">
        <v>5</v>
      </c>
      <c r="B273" s="3" t="s">
        <v>288</v>
      </c>
      <c r="C273" s="2" t="s">
        <v>284</v>
      </c>
      <c r="D273" s="7">
        <v>0</v>
      </c>
      <c r="E273" s="65">
        <v>1000</v>
      </c>
      <c r="F273" s="65"/>
      <c r="G273" s="9">
        <v>0</v>
      </c>
      <c r="H273" s="9">
        <v>0</v>
      </c>
      <c r="I273" s="9">
        <v>0</v>
      </c>
      <c r="J273" s="9">
        <v>0</v>
      </c>
      <c r="K273" s="8"/>
      <c r="L273" s="6">
        <v>1000</v>
      </c>
      <c r="M273" s="6">
        <f t="shared" si="30"/>
        <v>1000</v>
      </c>
      <c r="N273" s="35"/>
      <c r="O273" s="35">
        <f t="shared" si="31"/>
        <v>0</v>
      </c>
      <c r="P273" s="48"/>
      <c r="Q273" s="36"/>
    </row>
    <row r="274" spans="1:17" ht="57" thickBot="1">
      <c r="A274" s="2">
        <v>6</v>
      </c>
      <c r="B274" s="3" t="s">
        <v>289</v>
      </c>
      <c r="C274" s="2" t="s">
        <v>284</v>
      </c>
      <c r="D274" s="7">
        <v>0</v>
      </c>
      <c r="E274" s="65">
        <v>1000</v>
      </c>
      <c r="F274" s="65"/>
      <c r="G274" s="9">
        <v>0</v>
      </c>
      <c r="H274" s="9">
        <v>0</v>
      </c>
      <c r="I274" s="9">
        <v>0</v>
      </c>
      <c r="J274" s="9">
        <v>0</v>
      </c>
      <c r="K274" s="8"/>
      <c r="L274" s="6">
        <v>1000</v>
      </c>
      <c r="M274" s="6">
        <f t="shared" si="30"/>
        <v>1000</v>
      </c>
      <c r="N274" s="35"/>
      <c r="O274" s="35">
        <f t="shared" si="31"/>
        <v>0</v>
      </c>
      <c r="P274" s="48"/>
      <c r="Q274" s="36"/>
    </row>
    <row r="275" spans="1:17" ht="57" thickBot="1">
      <c r="A275" s="2">
        <v>7</v>
      </c>
      <c r="B275" s="3" t="s">
        <v>290</v>
      </c>
      <c r="C275" s="2" t="s">
        <v>284</v>
      </c>
      <c r="D275" s="7">
        <v>0</v>
      </c>
      <c r="E275" s="65">
        <v>1000</v>
      </c>
      <c r="F275" s="65"/>
      <c r="G275" s="9">
        <v>0</v>
      </c>
      <c r="H275" s="9">
        <v>0</v>
      </c>
      <c r="I275" s="9">
        <v>0</v>
      </c>
      <c r="J275" s="9">
        <v>0</v>
      </c>
      <c r="K275" s="8"/>
      <c r="L275" s="6">
        <v>1000</v>
      </c>
      <c r="M275" s="6">
        <f t="shared" si="30"/>
        <v>1000</v>
      </c>
      <c r="N275" s="35"/>
      <c r="O275" s="35">
        <f t="shared" si="31"/>
        <v>0</v>
      </c>
      <c r="P275" s="48"/>
      <c r="Q275" s="36"/>
    </row>
    <row r="276" spans="1:17" ht="57" thickBot="1">
      <c r="A276" s="2">
        <v>8</v>
      </c>
      <c r="B276" s="3" t="s">
        <v>291</v>
      </c>
      <c r="C276" s="2" t="s">
        <v>284</v>
      </c>
      <c r="D276" s="10">
        <v>2000</v>
      </c>
      <c r="E276" s="65">
        <v>2000</v>
      </c>
      <c r="F276" s="65"/>
      <c r="G276" s="9">
        <v>0</v>
      </c>
      <c r="H276" s="9">
        <v>0</v>
      </c>
      <c r="I276" s="9">
        <v>0</v>
      </c>
      <c r="J276" s="9">
        <v>0</v>
      </c>
      <c r="K276" s="6">
        <v>2000</v>
      </c>
      <c r="L276" s="6">
        <v>2000</v>
      </c>
      <c r="M276" s="6">
        <f t="shared" si="30"/>
        <v>4000</v>
      </c>
      <c r="N276" s="35"/>
      <c r="O276" s="35">
        <f t="shared" si="31"/>
        <v>0</v>
      </c>
      <c r="P276" s="48"/>
      <c r="Q276" s="36"/>
    </row>
    <row r="277" spans="1:17" ht="135.75" thickBot="1">
      <c r="A277" s="2">
        <v>9</v>
      </c>
      <c r="B277" s="3" t="s">
        <v>292</v>
      </c>
      <c r="C277" s="2" t="s">
        <v>270</v>
      </c>
      <c r="D277" s="7">
        <v>250</v>
      </c>
      <c r="E277" s="64">
        <v>250</v>
      </c>
      <c r="F277" s="64"/>
      <c r="G277" s="9">
        <v>0</v>
      </c>
      <c r="H277" s="9">
        <v>0</v>
      </c>
      <c r="I277" s="9">
        <v>0</v>
      </c>
      <c r="J277" s="9">
        <v>0</v>
      </c>
      <c r="K277" s="8">
        <v>250</v>
      </c>
      <c r="L277" s="8">
        <v>250</v>
      </c>
      <c r="M277" s="6">
        <f t="shared" si="30"/>
        <v>500</v>
      </c>
      <c r="N277" s="35"/>
      <c r="O277" s="35">
        <f t="shared" si="31"/>
        <v>0</v>
      </c>
      <c r="P277" s="48"/>
      <c r="Q277" s="36"/>
    </row>
    <row r="278" spans="1:17" ht="12" thickBot="1">
      <c r="A278" s="55" t="s">
        <v>293</v>
      </c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13">
        <f>SUM(O269:O277)</f>
        <v>0</v>
      </c>
      <c r="P278" s="48"/>
      <c r="Q278" s="36"/>
    </row>
    <row r="279" spans="1:17" ht="12" thickBot="1">
      <c r="A279" s="54" t="s">
        <v>294</v>
      </c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</row>
    <row r="280" spans="1:17" ht="214.5" thickBot="1">
      <c r="A280" s="2">
        <v>1</v>
      </c>
      <c r="B280" s="3" t="s">
        <v>296</v>
      </c>
      <c r="C280" s="2" t="s">
        <v>295</v>
      </c>
      <c r="D280" s="37">
        <v>100</v>
      </c>
      <c r="E280" s="66">
        <v>0</v>
      </c>
      <c r="F280" s="66"/>
      <c r="G280" s="3">
        <v>0</v>
      </c>
      <c r="H280" s="3">
        <v>0</v>
      </c>
      <c r="I280" s="3">
        <v>0</v>
      </c>
      <c r="J280" s="3">
        <v>0</v>
      </c>
      <c r="K280" s="34">
        <v>100</v>
      </c>
      <c r="L280" s="34">
        <v>0</v>
      </c>
      <c r="M280" s="38">
        <f t="shared" ref="M280:M293" si="32">K280+L280</f>
        <v>100</v>
      </c>
      <c r="N280" s="35"/>
      <c r="O280" s="35">
        <f t="shared" ref="O280:O293" si="33">M280*N280</f>
        <v>0</v>
      </c>
      <c r="P280" s="48"/>
      <c r="Q280" s="34"/>
    </row>
    <row r="281" spans="1:17" ht="203.25" thickBot="1">
      <c r="A281" s="2">
        <v>2</v>
      </c>
      <c r="B281" s="3" t="s">
        <v>297</v>
      </c>
      <c r="C281" s="2" t="s">
        <v>295</v>
      </c>
      <c r="D281" s="37">
        <v>100</v>
      </c>
      <c r="E281" s="66">
        <v>0</v>
      </c>
      <c r="F281" s="66"/>
      <c r="G281" s="3">
        <v>0</v>
      </c>
      <c r="H281" s="3"/>
      <c r="I281" s="3">
        <v>0</v>
      </c>
      <c r="J281" s="3">
        <v>0</v>
      </c>
      <c r="K281" s="34">
        <v>100</v>
      </c>
      <c r="L281" s="34">
        <v>0</v>
      </c>
      <c r="M281" s="38">
        <f t="shared" si="32"/>
        <v>100</v>
      </c>
      <c r="N281" s="35"/>
      <c r="O281" s="35">
        <f t="shared" si="33"/>
        <v>0</v>
      </c>
      <c r="P281" s="48"/>
      <c r="Q281" s="34"/>
    </row>
    <row r="282" spans="1:17" ht="180.75" thickBot="1">
      <c r="A282" s="2">
        <v>3</v>
      </c>
      <c r="B282" s="3" t="s">
        <v>298</v>
      </c>
      <c r="C282" s="2" t="s">
        <v>295</v>
      </c>
      <c r="D282" s="37">
        <v>100</v>
      </c>
      <c r="E282" s="66">
        <v>0</v>
      </c>
      <c r="F282" s="66"/>
      <c r="G282" s="3">
        <v>0</v>
      </c>
      <c r="H282" s="3">
        <v>0</v>
      </c>
      <c r="I282" s="3"/>
      <c r="J282" s="3">
        <v>0</v>
      </c>
      <c r="K282" s="34">
        <v>100</v>
      </c>
      <c r="L282" s="34">
        <v>0</v>
      </c>
      <c r="M282" s="38">
        <f t="shared" si="32"/>
        <v>100</v>
      </c>
      <c r="N282" s="35"/>
      <c r="O282" s="35">
        <f t="shared" si="33"/>
        <v>0</v>
      </c>
      <c r="P282" s="48"/>
      <c r="Q282" s="34"/>
    </row>
    <row r="283" spans="1:17" ht="169.5" thickBot="1">
      <c r="A283" s="2">
        <v>4</v>
      </c>
      <c r="B283" s="3" t="s">
        <v>299</v>
      </c>
      <c r="C283" s="2" t="s">
        <v>295</v>
      </c>
      <c r="D283" s="37">
        <v>100</v>
      </c>
      <c r="E283" s="66">
        <v>0</v>
      </c>
      <c r="F283" s="66"/>
      <c r="G283" s="3">
        <v>0</v>
      </c>
      <c r="H283" s="3">
        <v>0</v>
      </c>
      <c r="I283" s="3">
        <v>0</v>
      </c>
      <c r="J283" s="3">
        <v>0</v>
      </c>
      <c r="K283" s="34">
        <v>100</v>
      </c>
      <c r="L283" s="34">
        <v>0</v>
      </c>
      <c r="M283" s="38">
        <f t="shared" si="32"/>
        <v>100</v>
      </c>
      <c r="N283" s="35"/>
      <c r="O283" s="35">
        <f t="shared" si="33"/>
        <v>0</v>
      </c>
      <c r="P283" s="48"/>
      <c r="Q283" s="34"/>
    </row>
    <row r="284" spans="1:17" ht="124.5" thickBot="1">
      <c r="A284" s="2">
        <v>5</v>
      </c>
      <c r="B284" s="3" t="s">
        <v>300</v>
      </c>
      <c r="C284" s="2" t="s">
        <v>295</v>
      </c>
      <c r="D284" s="39">
        <v>1086</v>
      </c>
      <c r="E284" s="66">
        <v>0</v>
      </c>
      <c r="F284" s="66"/>
      <c r="G284" s="3">
        <v>0</v>
      </c>
      <c r="H284" s="3">
        <v>0</v>
      </c>
      <c r="I284" s="3">
        <v>0</v>
      </c>
      <c r="J284" s="3"/>
      <c r="K284" s="38">
        <v>0</v>
      </c>
      <c r="L284" s="34">
        <v>0</v>
      </c>
      <c r="M284" s="38">
        <v>1086</v>
      </c>
      <c r="N284" s="35"/>
      <c r="O284" s="35">
        <f t="shared" si="33"/>
        <v>0</v>
      </c>
      <c r="P284" s="48"/>
      <c r="Q284" s="34"/>
    </row>
    <row r="285" spans="1:17" ht="124.5" thickBot="1">
      <c r="A285" s="2">
        <v>6</v>
      </c>
      <c r="B285" s="3" t="s">
        <v>301</v>
      </c>
      <c r="C285" s="2" t="s">
        <v>295</v>
      </c>
      <c r="D285" s="37">
        <v>298</v>
      </c>
      <c r="E285" s="66">
        <v>0</v>
      </c>
      <c r="F285" s="66"/>
      <c r="G285" s="3">
        <v>0</v>
      </c>
      <c r="H285" s="3">
        <v>0</v>
      </c>
      <c r="I285" s="3">
        <v>0</v>
      </c>
      <c r="J285" s="3">
        <v>0</v>
      </c>
      <c r="K285" s="34">
        <v>298</v>
      </c>
      <c r="L285" s="34"/>
      <c r="M285" s="38">
        <v>298</v>
      </c>
      <c r="N285" s="35"/>
      <c r="O285" s="35">
        <f t="shared" si="33"/>
        <v>0</v>
      </c>
      <c r="P285" s="48"/>
      <c r="Q285" s="34"/>
    </row>
    <row r="286" spans="1:17" ht="79.5" thickBot="1">
      <c r="A286" s="2">
        <v>7</v>
      </c>
      <c r="B286" s="3" t="s">
        <v>302</v>
      </c>
      <c r="C286" s="37" t="s">
        <v>295</v>
      </c>
      <c r="D286" s="37">
        <v>200</v>
      </c>
      <c r="E286" s="66"/>
      <c r="F286" s="66"/>
      <c r="G286" s="3"/>
      <c r="H286" s="3"/>
      <c r="I286" s="3"/>
      <c r="J286" s="3"/>
      <c r="K286" s="34">
        <v>200</v>
      </c>
      <c r="L286" s="34"/>
      <c r="M286" s="38">
        <f t="shared" si="32"/>
        <v>200</v>
      </c>
      <c r="N286" s="35"/>
      <c r="O286" s="35">
        <f t="shared" si="33"/>
        <v>0</v>
      </c>
      <c r="P286" s="48"/>
      <c r="Q286" s="34"/>
    </row>
    <row r="287" spans="1:17" ht="90.75" thickBot="1">
      <c r="A287" s="2">
        <v>8</v>
      </c>
      <c r="B287" s="3" t="s">
        <v>303</v>
      </c>
      <c r="C287" s="37" t="s">
        <v>295</v>
      </c>
      <c r="D287" s="37">
        <v>200</v>
      </c>
      <c r="E287" s="66"/>
      <c r="F287" s="66"/>
      <c r="G287" s="3"/>
      <c r="H287" s="3"/>
      <c r="I287" s="3"/>
      <c r="J287" s="3"/>
      <c r="K287" s="34">
        <v>200</v>
      </c>
      <c r="L287" s="34"/>
      <c r="M287" s="38">
        <f t="shared" si="32"/>
        <v>200</v>
      </c>
      <c r="N287" s="35"/>
      <c r="O287" s="35">
        <f t="shared" si="33"/>
        <v>0</v>
      </c>
      <c r="P287" s="48"/>
      <c r="Q287" s="34"/>
    </row>
    <row r="288" spans="1:17" ht="102" thickBot="1">
      <c r="A288" s="2">
        <v>9</v>
      </c>
      <c r="B288" s="3" t="s">
        <v>304</v>
      </c>
      <c r="C288" s="37" t="s">
        <v>295</v>
      </c>
      <c r="D288" s="37">
        <v>200</v>
      </c>
      <c r="E288" s="66"/>
      <c r="F288" s="66"/>
      <c r="G288" s="3"/>
      <c r="H288" s="3"/>
      <c r="I288" s="3"/>
      <c r="J288" s="3"/>
      <c r="K288" s="34">
        <v>200</v>
      </c>
      <c r="L288" s="34"/>
      <c r="M288" s="38">
        <f t="shared" si="32"/>
        <v>200</v>
      </c>
      <c r="N288" s="35"/>
      <c r="O288" s="35">
        <f t="shared" si="33"/>
        <v>0</v>
      </c>
      <c r="P288" s="48"/>
      <c r="Q288" s="34"/>
    </row>
    <row r="289" spans="1:17" ht="90.75" thickBot="1">
      <c r="A289" s="2">
        <v>10</v>
      </c>
      <c r="B289" s="3" t="s">
        <v>305</v>
      </c>
      <c r="C289" s="37" t="s">
        <v>295</v>
      </c>
      <c r="D289" s="37">
        <v>0</v>
      </c>
      <c r="E289" s="66">
        <v>100</v>
      </c>
      <c r="F289" s="66"/>
      <c r="G289" s="3">
        <v>0</v>
      </c>
      <c r="H289" s="3">
        <v>0</v>
      </c>
      <c r="I289" s="3">
        <v>0</v>
      </c>
      <c r="J289" s="3">
        <v>0</v>
      </c>
      <c r="K289" s="34">
        <v>0</v>
      </c>
      <c r="L289" s="34">
        <v>100</v>
      </c>
      <c r="M289" s="38">
        <f t="shared" si="32"/>
        <v>100</v>
      </c>
      <c r="N289" s="35"/>
      <c r="O289" s="35">
        <f t="shared" si="33"/>
        <v>0</v>
      </c>
      <c r="P289" s="48"/>
      <c r="Q289" s="34"/>
    </row>
    <row r="290" spans="1:17" ht="23.25" thickBot="1">
      <c r="A290" s="2">
        <v>11</v>
      </c>
      <c r="B290" s="3" t="s">
        <v>306</v>
      </c>
      <c r="C290" s="37" t="s">
        <v>270</v>
      </c>
      <c r="D290" s="37">
        <v>10</v>
      </c>
      <c r="E290" s="66">
        <v>10</v>
      </c>
      <c r="F290" s="66"/>
      <c r="G290" s="3"/>
      <c r="H290" s="3"/>
      <c r="I290" s="3"/>
      <c r="J290" s="3"/>
      <c r="K290" s="34">
        <v>10</v>
      </c>
      <c r="L290" s="34">
        <v>10</v>
      </c>
      <c r="M290" s="38">
        <f t="shared" si="32"/>
        <v>20</v>
      </c>
      <c r="N290" s="35"/>
      <c r="O290" s="35">
        <f t="shared" si="33"/>
        <v>0</v>
      </c>
      <c r="P290" s="48"/>
      <c r="Q290" s="34"/>
    </row>
    <row r="291" spans="1:17" ht="23.25" thickBot="1">
      <c r="A291" s="2">
        <v>12</v>
      </c>
      <c r="B291" s="3" t="s">
        <v>307</v>
      </c>
      <c r="C291" s="37" t="s">
        <v>270</v>
      </c>
      <c r="D291" s="37">
        <v>10</v>
      </c>
      <c r="E291" s="66">
        <v>10</v>
      </c>
      <c r="F291" s="66"/>
      <c r="G291" s="3"/>
      <c r="H291" s="3"/>
      <c r="I291" s="3"/>
      <c r="J291" s="3"/>
      <c r="K291" s="34">
        <v>10</v>
      </c>
      <c r="L291" s="34">
        <v>10</v>
      </c>
      <c r="M291" s="38">
        <f t="shared" si="32"/>
        <v>20</v>
      </c>
      <c r="N291" s="35"/>
      <c r="O291" s="35">
        <f t="shared" si="33"/>
        <v>0</v>
      </c>
      <c r="P291" s="48"/>
      <c r="Q291" s="36"/>
    </row>
    <row r="292" spans="1:17" ht="23.25" thickBot="1">
      <c r="A292" s="2">
        <v>13</v>
      </c>
      <c r="B292" s="3" t="s">
        <v>308</v>
      </c>
      <c r="C292" s="37" t="s">
        <v>270</v>
      </c>
      <c r="D292" s="37">
        <v>10</v>
      </c>
      <c r="E292" s="66">
        <v>10</v>
      </c>
      <c r="F292" s="66"/>
      <c r="G292" s="3"/>
      <c r="H292" s="3"/>
      <c r="I292" s="3"/>
      <c r="J292" s="3"/>
      <c r="K292" s="34">
        <v>10</v>
      </c>
      <c r="L292" s="34">
        <v>10</v>
      </c>
      <c r="M292" s="38">
        <f t="shared" si="32"/>
        <v>20</v>
      </c>
      <c r="N292" s="35"/>
      <c r="O292" s="35">
        <f t="shared" si="33"/>
        <v>0</v>
      </c>
      <c r="P292" s="48"/>
      <c r="Q292" s="36"/>
    </row>
    <row r="293" spans="1:17" ht="23.25" thickBot="1">
      <c r="A293" s="2">
        <v>14</v>
      </c>
      <c r="B293" s="3" t="s">
        <v>309</v>
      </c>
      <c r="C293" s="37" t="s">
        <v>270</v>
      </c>
      <c r="D293" s="37">
        <v>6</v>
      </c>
      <c r="E293" s="66">
        <v>6</v>
      </c>
      <c r="F293" s="66"/>
      <c r="G293" s="3"/>
      <c r="H293" s="3"/>
      <c r="I293" s="3"/>
      <c r="J293" s="3"/>
      <c r="K293" s="34">
        <v>6</v>
      </c>
      <c r="L293" s="34">
        <v>6</v>
      </c>
      <c r="M293" s="38">
        <f t="shared" si="32"/>
        <v>12</v>
      </c>
      <c r="N293" s="35"/>
      <c r="O293" s="35">
        <f t="shared" si="33"/>
        <v>0</v>
      </c>
      <c r="P293" s="48"/>
      <c r="Q293" s="36"/>
    </row>
    <row r="294" spans="1:17" ht="12" thickBot="1">
      <c r="A294" s="55" t="s">
        <v>310</v>
      </c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13">
        <f>SUM(O280:O293)</f>
        <v>0</v>
      </c>
      <c r="P294" s="48"/>
      <c r="Q294" s="36"/>
    </row>
    <row r="295" spans="1:17" ht="12" thickBot="1">
      <c r="A295" s="54" t="s">
        <v>311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</row>
    <row r="296" spans="1:17" ht="34.5" thickBot="1">
      <c r="A296" s="2">
        <v>1</v>
      </c>
      <c r="B296" s="3" t="s">
        <v>312</v>
      </c>
      <c r="C296" s="2" t="s">
        <v>10</v>
      </c>
      <c r="D296" s="2">
        <v>500</v>
      </c>
      <c r="E296" s="62">
        <v>500</v>
      </c>
      <c r="F296" s="62"/>
      <c r="G296" s="2">
        <v>0</v>
      </c>
      <c r="H296" s="2">
        <v>0</v>
      </c>
      <c r="I296" s="2">
        <v>0</v>
      </c>
      <c r="J296" s="2">
        <v>0</v>
      </c>
      <c r="K296" s="19">
        <v>500</v>
      </c>
      <c r="L296" s="19">
        <v>500</v>
      </c>
      <c r="M296" s="23">
        <f>K296+L296</f>
        <v>1000</v>
      </c>
      <c r="N296" s="25"/>
      <c r="O296" s="25">
        <f>M296*N296</f>
        <v>0</v>
      </c>
      <c r="P296" s="42"/>
      <c r="Q296" s="22"/>
    </row>
    <row r="297" spans="1:17" ht="34.5" thickBot="1">
      <c r="A297" s="2">
        <v>2</v>
      </c>
      <c r="B297" s="3" t="s">
        <v>313</v>
      </c>
      <c r="C297" s="2" t="s">
        <v>10</v>
      </c>
      <c r="D297" s="2">
        <v>10</v>
      </c>
      <c r="E297" s="62">
        <v>10</v>
      </c>
      <c r="F297" s="62"/>
      <c r="G297" s="2">
        <v>0</v>
      </c>
      <c r="H297" s="2">
        <v>5</v>
      </c>
      <c r="I297" s="2">
        <v>0</v>
      </c>
      <c r="J297" s="2">
        <v>0</v>
      </c>
      <c r="K297" s="19">
        <v>10</v>
      </c>
      <c r="L297" s="19">
        <v>15</v>
      </c>
      <c r="M297" s="23">
        <f t="shared" ref="M297:M300" si="34">K297+L297</f>
        <v>25</v>
      </c>
      <c r="N297" s="25"/>
      <c r="O297" s="25">
        <f t="shared" ref="O297:O300" si="35">M297*N297</f>
        <v>0</v>
      </c>
      <c r="P297" s="42"/>
      <c r="Q297" s="22"/>
    </row>
    <row r="298" spans="1:17" ht="34.5" thickBot="1">
      <c r="A298" s="2">
        <v>3</v>
      </c>
      <c r="B298" s="3" t="s">
        <v>314</v>
      </c>
      <c r="C298" s="2" t="s">
        <v>10</v>
      </c>
      <c r="D298" s="2">
        <v>30</v>
      </c>
      <c r="E298" s="62">
        <v>30</v>
      </c>
      <c r="F298" s="62"/>
      <c r="G298" s="2">
        <v>0</v>
      </c>
      <c r="H298" s="2">
        <v>0</v>
      </c>
      <c r="I298" s="2">
        <v>0</v>
      </c>
      <c r="J298" s="2">
        <v>0</v>
      </c>
      <c r="K298" s="19">
        <v>30</v>
      </c>
      <c r="L298" s="19">
        <v>30</v>
      </c>
      <c r="M298" s="23">
        <f t="shared" si="34"/>
        <v>60</v>
      </c>
      <c r="N298" s="25"/>
      <c r="O298" s="25">
        <f t="shared" si="35"/>
        <v>0</v>
      </c>
      <c r="P298" s="42"/>
      <c r="Q298" s="22"/>
    </row>
    <row r="299" spans="1:17" ht="23.25" thickBot="1">
      <c r="A299" s="2">
        <v>4</v>
      </c>
      <c r="B299" s="3" t="s">
        <v>315</v>
      </c>
      <c r="C299" s="2" t="s">
        <v>10</v>
      </c>
      <c r="D299" s="2">
        <v>10</v>
      </c>
      <c r="E299" s="62">
        <v>15</v>
      </c>
      <c r="F299" s="62"/>
      <c r="G299" s="2">
        <v>0</v>
      </c>
      <c r="H299" s="2">
        <v>0</v>
      </c>
      <c r="I299" s="2">
        <v>0</v>
      </c>
      <c r="J299" s="2">
        <v>0</v>
      </c>
      <c r="K299" s="19">
        <v>10</v>
      </c>
      <c r="L299" s="19">
        <v>15</v>
      </c>
      <c r="M299" s="23">
        <f t="shared" si="34"/>
        <v>25</v>
      </c>
      <c r="N299" s="25"/>
      <c r="O299" s="25">
        <f t="shared" si="35"/>
        <v>0</v>
      </c>
      <c r="P299" s="42"/>
      <c r="Q299" s="22"/>
    </row>
    <row r="300" spans="1:17" ht="23.25" thickBot="1">
      <c r="A300" s="2">
        <v>5</v>
      </c>
      <c r="B300" s="3" t="s">
        <v>316</v>
      </c>
      <c r="C300" s="2" t="s">
        <v>10</v>
      </c>
      <c r="D300" s="2">
        <v>10</v>
      </c>
      <c r="E300" s="62">
        <v>10</v>
      </c>
      <c r="F300" s="62"/>
      <c r="G300" s="2">
        <v>0</v>
      </c>
      <c r="H300" s="2">
        <v>0</v>
      </c>
      <c r="I300" s="2">
        <v>0</v>
      </c>
      <c r="J300" s="2">
        <v>0</v>
      </c>
      <c r="K300" s="19">
        <v>10</v>
      </c>
      <c r="L300" s="19">
        <v>10</v>
      </c>
      <c r="M300" s="23">
        <f t="shared" si="34"/>
        <v>20</v>
      </c>
      <c r="N300" s="25"/>
      <c r="O300" s="25">
        <f t="shared" si="35"/>
        <v>0</v>
      </c>
      <c r="P300" s="42"/>
      <c r="Q300" s="22"/>
    </row>
    <row r="301" spans="1:17" ht="12" thickBot="1">
      <c r="A301" s="55" t="s">
        <v>317</v>
      </c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13">
        <f>SUM(O296:O300)</f>
        <v>0</v>
      </c>
      <c r="P301" s="43"/>
      <c r="Q301" s="13"/>
    </row>
    <row r="302" spans="1:17" ht="12" thickBot="1">
      <c r="A302" s="54" t="s">
        <v>318</v>
      </c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</row>
    <row r="303" spans="1:17" ht="34.5" thickBot="1">
      <c r="A303" s="2">
        <v>1</v>
      </c>
      <c r="B303" s="3" t="s">
        <v>319</v>
      </c>
      <c r="C303" s="2" t="s">
        <v>10</v>
      </c>
      <c r="D303" s="2">
        <v>0</v>
      </c>
      <c r="E303" s="62">
        <v>2</v>
      </c>
      <c r="F303" s="62"/>
      <c r="G303" s="2">
        <v>0</v>
      </c>
      <c r="H303" s="2">
        <v>0</v>
      </c>
      <c r="I303" s="2">
        <v>0</v>
      </c>
      <c r="J303" s="2">
        <v>0</v>
      </c>
      <c r="K303" s="20">
        <v>0</v>
      </c>
      <c r="L303" s="20">
        <v>2</v>
      </c>
      <c r="M303" s="21">
        <f>K303+L303</f>
        <v>2</v>
      </c>
      <c r="N303" s="25"/>
      <c r="O303" s="25">
        <f>M303*N303</f>
        <v>0</v>
      </c>
      <c r="P303" s="42"/>
      <c r="Q303" s="22"/>
    </row>
    <row r="304" spans="1:17" ht="23.25" thickBot="1">
      <c r="A304" s="2">
        <v>2</v>
      </c>
      <c r="B304" s="3" t="s">
        <v>320</v>
      </c>
      <c r="C304" s="2" t="s">
        <v>10</v>
      </c>
      <c r="D304" s="2">
        <v>0</v>
      </c>
      <c r="E304" s="62">
        <v>2</v>
      </c>
      <c r="F304" s="62"/>
      <c r="G304" s="2">
        <v>0</v>
      </c>
      <c r="H304" s="2">
        <v>0</v>
      </c>
      <c r="I304" s="2">
        <v>0</v>
      </c>
      <c r="J304" s="2">
        <v>0</v>
      </c>
      <c r="K304" s="20">
        <v>0</v>
      </c>
      <c r="L304" s="20">
        <v>2</v>
      </c>
      <c r="M304" s="21">
        <f>K304+L304</f>
        <v>2</v>
      </c>
      <c r="N304" s="25"/>
      <c r="O304" s="25">
        <f>M304*N304</f>
        <v>0</v>
      </c>
      <c r="P304" s="42"/>
      <c r="Q304" s="19"/>
    </row>
    <row r="305" spans="1:17" ht="12" thickBot="1">
      <c r="A305" s="55" t="s">
        <v>321</v>
      </c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13">
        <f>SUM(O303:O304)</f>
        <v>0</v>
      </c>
      <c r="P305" s="43"/>
      <c r="Q305" s="13"/>
    </row>
    <row r="306" spans="1:17" ht="12" thickBot="1">
      <c r="A306" s="54" t="s">
        <v>322</v>
      </c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</row>
    <row r="307" spans="1:17" ht="34.5" thickBot="1">
      <c r="A307" s="2">
        <v>1</v>
      </c>
      <c r="B307" s="3" t="s">
        <v>323</v>
      </c>
      <c r="C307" s="2" t="s">
        <v>10</v>
      </c>
      <c r="D307" s="2">
        <v>3</v>
      </c>
      <c r="E307" s="62">
        <v>4</v>
      </c>
      <c r="F307" s="62"/>
      <c r="G307" s="2"/>
      <c r="H307" s="2"/>
      <c r="I307" s="2"/>
      <c r="J307" s="2"/>
      <c r="K307" s="19">
        <v>3</v>
      </c>
      <c r="L307" s="19">
        <v>4</v>
      </c>
      <c r="M307" s="23">
        <f>K307+L307</f>
        <v>7</v>
      </c>
      <c r="N307" s="25"/>
      <c r="O307" s="25">
        <f>M307*N307</f>
        <v>0</v>
      </c>
      <c r="P307" s="42"/>
      <c r="Q307" s="22"/>
    </row>
    <row r="308" spans="1:17" ht="34.5" thickBot="1">
      <c r="A308" s="2">
        <v>2</v>
      </c>
      <c r="B308" s="3" t="s">
        <v>324</v>
      </c>
      <c r="C308" s="2" t="s">
        <v>10</v>
      </c>
      <c r="D308" s="2">
        <v>3</v>
      </c>
      <c r="E308" s="62">
        <v>4</v>
      </c>
      <c r="F308" s="62"/>
      <c r="G308" s="2"/>
      <c r="H308" s="2"/>
      <c r="I308" s="2"/>
      <c r="J308" s="2"/>
      <c r="K308" s="19">
        <v>3</v>
      </c>
      <c r="L308" s="19">
        <v>4</v>
      </c>
      <c r="M308" s="23">
        <f t="shared" ref="M308:M349" si="36">K308+L308</f>
        <v>7</v>
      </c>
      <c r="N308" s="25"/>
      <c r="O308" s="25">
        <f t="shared" ref="O308:O349" si="37">M308*N308</f>
        <v>0</v>
      </c>
      <c r="P308" s="42"/>
      <c r="Q308" s="22"/>
    </row>
    <row r="309" spans="1:17" ht="34.5" thickBot="1">
      <c r="A309" s="2">
        <v>3</v>
      </c>
      <c r="B309" s="3" t="s">
        <v>325</v>
      </c>
      <c r="C309" s="2" t="s">
        <v>10</v>
      </c>
      <c r="D309" s="2">
        <v>3</v>
      </c>
      <c r="E309" s="62">
        <v>4</v>
      </c>
      <c r="F309" s="62"/>
      <c r="G309" s="2"/>
      <c r="H309" s="2"/>
      <c r="I309" s="2"/>
      <c r="J309" s="2"/>
      <c r="K309" s="19">
        <v>3</v>
      </c>
      <c r="L309" s="19">
        <v>4</v>
      </c>
      <c r="M309" s="23">
        <f t="shared" si="36"/>
        <v>7</v>
      </c>
      <c r="N309" s="25"/>
      <c r="O309" s="25">
        <f t="shared" si="37"/>
        <v>0</v>
      </c>
      <c r="P309" s="42"/>
      <c r="Q309" s="22"/>
    </row>
    <row r="310" spans="1:17" ht="34.5" thickBot="1">
      <c r="A310" s="2">
        <v>4</v>
      </c>
      <c r="B310" s="3" t="s">
        <v>326</v>
      </c>
      <c r="C310" s="2" t="s">
        <v>10</v>
      </c>
      <c r="D310" s="2">
        <v>3</v>
      </c>
      <c r="E310" s="62">
        <v>4</v>
      </c>
      <c r="F310" s="62"/>
      <c r="G310" s="2"/>
      <c r="H310" s="2"/>
      <c r="I310" s="2"/>
      <c r="J310" s="2"/>
      <c r="K310" s="19">
        <v>3</v>
      </c>
      <c r="L310" s="19">
        <v>4</v>
      </c>
      <c r="M310" s="23">
        <f t="shared" si="36"/>
        <v>7</v>
      </c>
      <c r="N310" s="25"/>
      <c r="O310" s="25">
        <f t="shared" si="37"/>
        <v>0</v>
      </c>
      <c r="P310" s="42"/>
      <c r="Q310" s="22"/>
    </row>
    <row r="311" spans="1:17" ht="34.5" thickBot="1">
      <c r="A311" s="2">
        <v>5</v>
      </c>
      <c r="B311" s="3" t="s">
        <v>327</v>
      </c>
      <c r="C311" s="2" t="s">
        <v>10</v>
      </c>
      <c r="D311" s="2">
        <v>4</v>
      </c>
      <c r="E311" s="62">
        <v>4</v>
      </c>
      <c r="F311" s="62"/>
      <c r="G311" s="2">
        <v>4</v>
      </c>
      <c r="H311" s="2">
        <v>4</v>
      </c>
      <c r="I311" s="2"/>
      <c r="J311" s="2"/>
      <c r="K311" s="19">
        <v>8</v>
      </c>
      <c r="L311" s="19">
        <v>8</v>
      </c>
      <c r="M311" s="23">
        <f t="shared" si="36"/>
        <v>16</v>
      </c>
      <c r="N311" s="25"/>
      <c r="O311" s="25">
        <f t="shared" si="37"/>
        <v>0</v>
      </c>
      <c r="P311" s="42"/>
      <c r="Q311" s="22"/>
    </row>
    <row r="312" spans="1:17" ht="34.5" thickBot="1">
      <c r="A312" s="2">
        <v>6</v>
      </c>
      <c r="B312" s="3" t="s">
        <v>328</v>
      </c>
      <c r="C312" s="2" t="s">
        <v>10</v>
      </c>
      <c r="D312" s="2">
        <v>4</v>
      </c>
      <c r="E312" s="62">
        <v>4</v>
      </c>
      <c r="F312" s="62"/>
      <c r="G312" s="2">
        <v>1</v>
      </c>
      <c r="H312" s="2">
        <v>1</v>
      </c>
      <c r="I312" s="2"/>
      <c r="J312" s="15"/>
      <c r="K312" s="19">
        <v>5</v>
      </c>
      <c r="L312" s="19">
        <v>5</v>
      </c>
      <c r="M312" s="23">
        <f t="shared" si="36"/>
        <v>10</v>
      </c>
      <c r="N312" s="25"/>
      <c r="O312" s="25">
        <f t="shared" si="37"/>
        <v>0</v>
      </c>
      <c r="P312" s="42"/>
      <c r="Q312" s="22"/>
    </row>
    <row r="313" spans="1:17" ht="34.5" thickBot="1">
      <c r="A313" s="2">
        <v>7</v>
      </c>
      <c r="B313" s="3" t="s">
        <v>329</v>
      </c>
      <c r="C313" s="2" t="s">
        <v>10</v>
      </c>
      <c r="D313" s="2">
        <v>4</v>
      </c>
      <c r="E313" s="62">
        <v>4</v>
      </c>
      <c r="F313" s="62"/>
      <c r="G313" s="2">
        <v>1</v>
      </c>
      <c r="H313" s="2">
        <v>1</v>
      </c>
      <c r="I313" s="2"/>
      <c r="J313" s="2"/>
      <c r="K313" s="19">
        <v>5</v>
      </c>
      <c r="L313" s="19">
        <v>5</v>
      </c>
      <c r="M313" s="23">
        <f t="shared" si="36"/>
        <v>10</v>
      </c>
      <c r="N313" s="25"/>
      <c r="O313" s="25">
        <f t="shared" si="37"/>
        <v>0</v>
      </c>
      <c r="P313" s="42"/>
      <c r="Q313" s="22"/>
    </row>
    <row r="314" spans="1:17" ht="34.5" thickBot="1">
      <c r="A314" s="2">
        <v>8</v>
      </c>
      <c r="B314" s="3" t="s">
        <v>330</v>
      </c>
      <c r="C314" s="2" t="s">
        <v>10</v>
      </c>
      <c r="D314" s="2">
        <v>4</v>
      </c>
      <c r="E314" s="62">
        <v>4</v>
      </c>
      <c r="F314" s="62"/>
      <c r="G314" s="2">
        <v>1</v>
      </c>
      <c r="H314" s="2">
        <v>1</v>
      </c>
      <c r="I314" s="2"/>
      <c r="J314" s="2"/>
      <c r="K314" s="19">
        <v>5</v>
      </c>
      <c r="L314" s="19">
        <v>5</v>
      </c>
      <c r="M314" s="23">
        <f t="shared" si="36"/>
        <v>10</v>
      </c>
      <c r="N314" s="25"/>
      <c r="O314" s="25">
        <f t="shared" si="37"/>
        <v>0</v>
      </c>
      <c r="P314" s="42"/>
      <c r="Q314" s="22"/>
    </row>
    <row r="315" spans="1:17" ht="34.5" thickBot="1">
      <c r="A315" s="2">
        <v>9</v>
      </c>
      <c r="B315" s="3" t="s">
        <v>331</v>
      </c>
      <c r="C315" s="2" t="s">
        <v>10</v>
      </c>
      <c r="D315" s="2">
        <v>2</v>
      </c>
      <c r="E315" s="62">
        <v>2</v>
      </c>
      <c r="F315" s="62"/>
      <c r="G315" s="15"/>
      <c r="H315" s="15"/>
      <c r="I315" s="15"/>
      <c r="J315" s="15"/>
      <c r="K315" s="19">
        <v>2</v>
      </c>
      <c r="L315" s="19">
        <v>2</v>
      </c>
      <c r="M315" s="23">
        <f t="shared" si="36"/>
        <v>4</v>
      </c>
      <c r="N315" s="25"/>
      <c r="O315" s="25">
        <f t="shared" si="37"/>
        <v>0</v>
      </c>
      <c r="P315" s="42"/>
      <c r="Q315" s="19"/>
    </row>
    <row r="316" spans="1:17" ht="34.5" thickBot="1">
      <c r="A316" s="2">
        <v>10</v>
      </c>
      <c r="B316" s="3" t="s">
        <v>332</v>
      </c>
      <c r="C316" s="2" t="s">
        <v>10</v>
      </c>
      <c r="D316" s="2">
        <v>2</v>
      </c>
      <c r="E316" s="62">
        <v>2</v>
      </c>
      <c r="F316" s="62"/>
      <c r="G316" s="2"/>
      <c r="H316" s="2"/>
      <c r="I316" s="2"/>
      <c r="J316" s="2"/>
      <c r="K316" s="19">
        <v>2</v>
      </c>
      <c r="L316" s="19">
        <v>2</v>
      </c>
      <c r="M316" s="23">
        <f t="shared" si="36"/>
        <v>4</v>
      </c>
      <c r="N316" s="25"/>
      <c r="O316" s="25">
        <f t="shared" si="37"/>
        <v>0</v>
      </c>
      <c r="P316" s="42"/>
      <c r="Q316" s="19"/>
    </row>
    <row r="317" spans="1:17" ht="34.5" thickBot="1">
      <c r="A317" s="2">
        <v>11</v>
      </c>
      <c r="B317" s="3" t="s">
        <v>333</v>
      </c>
      <c r="C317" s="2" t="s">
        <v>10</v>
      </c>
      <c r="D317" s="2">
        <v>2</v>
      </c>
      <c r="E317" s="62">
        <v>2</v>
      </c>
      <c r="F317" s="62"/>
      <c r="G317" s="2"/>
      <c r="H317" s="2"/>
      <c r="I317" s="2"/>
      <c r="J317" s="2"/>
      <c r="K317" s="19">
        <v>2</v>
      </c>
      <c r="L317" s="19">
        <v>2</v>
      </c>
      <c r="M317" s="23">
        <f t="shared" si="36"/>
        <v>4</v>
      </c>
      <c r="N317" s="25"/>
      <c r="O317" s="25">
        <f t="shared" si="37"/>
        <v>0</v>
      </c>
      <c r="P317" s="42"/>
      <c r="Q317" s="22"/>
    </row>
    <row r="318" spans="1:17" ht="34.5" thickBot="1">
      <c r="A318" s="2">
        <v>12</v>
      </c>
      <c r="B318" s="3" t="s">
        <v>334</v>
      </c>
      <c r="C318" s="2" t="s">
        <v>10</v>
      </c>
      <c r="D318" s="2">
        <v>2</v>
      </c>
      <c r="E318" s="62">
        <v>2</v>
      </c>
      <c r="F318" s="62"/>
      <c r="G318" s="2"/>
      <c r="H318" s="2"/>
      <c r="I318" s="2"/>
      <c r="J318" s="2"/>
      <c r="K318" s="19">
        <v>2</v>
      </c>
      <c r="L318" s="19">
        <v>2</v>
      </c>
      <c r="M318" s="23">
        <f t="shared" si="36"/>
        <v>4</v>
      </c>
      <c r="N318" s="25"/>
      <c r="O318" s="25">
        <f t="shared" si="37"/>
        <v>0</v>
      </c>
      <c r="P318" s="42"/>
      <c r="Q318" s="22"/>
    </row>
    <row r="319" spans="1:17" ht="34.5" thickBot="1">
      <c r="A319" s="2">
        <v>13</v>
      </c>
      <c r="B319" s="3" t="s">
        <v>335</v>
      </c>
      <c r="C319" s="2" t="s">
        <v>10</v>
      </c>
      <c r="D319" s="2">
        <v>50</v>
      </c>
      <c r="E319" s="62">
        <v>50</v>
      </c>
      <c r="F319" s="62"/>
      <c r="G319" s="15"/>
      <c r="H319" s="15"/>
      <c r="I319" s="15"/>
      <c r="J319" s="15"/>
      <c r="K319" s="19">
        <v>50</v>
      </c>
      <c r="L319" s="19">
        <v>50</v>
      </c>
      <c r="M319" s="23">
        <f t="shared" si="36"/>
        <v>100</v>
      </c>
      <c r="N319" s="35"/>
      <c r="O319" s="25">
        <f t="shared" si="37"/>
        <v>0</v>
      </c>
      <c r="P319" s="42"/>
      <c r="Q319" s="22"/>
    </row>
    <row r="320" spans="1:17" ht="45.75" thickBot="1">
      <c r="A320" s="2">
        <v>14</v>
      </c>
      <c r="B320" s="3" t="s">
        <v>336</v>
      </c>
      <c r="C320" s="2" t="s">
        <v>10</v>
      </c>
      <c r="D320" s="2">
        <v>50</v>
      </c>
      <c r="E320" s="62">
        <v>50</v>
      </c>
      <c r="F320" s="62"/>
      <c r="G320" s="2"/>
      <c r="H320" s="2"/>
      <c r="I320" s="2"/>
      <c r="J320" s="2"/>
      <c r="K320" s="19">
        <v>50</v>
      </c>
      <c r="L320" s="19">
        <v>50</v>
      </c>
      <c r="M320" s="23">
        <f t="shared" si="36"/>
        <v>100</v>
      </c>
      <c r="N320" s="35"/>
      <c r="O320" s="25">
        <f t="shared" si="37"/>
        <v>0</v>
      </c>
      <c r="P320" s="42"/>
      <c r="Q320" s="22"/>
    </row>
    <row r="321" spans="1:17" ht="68.25" thickBot="1">
      <c r="A321" s="2">
        <v>15</v>
      </c>
      <c r="B321" s="3" t="s">
        <v>337</v>
      </c>
      <c r="C321" s="2" t="s">
        <v>10</v>
      </c>
      <c r="D321" s="2">
        <v>50</v>
      </c>
      <c r="E321" s="62">
        <v>50</v>
      </c>
      <c r="F321" s="62"/>
      <c r="G321" s="2">
        <v>3</v>
      </c>
      <c r="H321" s="2">
        <v>3</v>
      </c>
      <c r="I321" s="2">
        <v>4</v>
      </c>
      <c r="J321" s="2">
        <v>2</v>
      </c>
      <c r="K321" s="19">
        <v>57</v>
      </c>
      <c r="L321" s="19">
        <v>55</v>
      </c>
      <c r="M321" s="23">
        <f t="shared" si="36"/>
        <v>112</v>
      </c>
      <c r="N321" s="35"/>
      <c r="O321" s="25">
        <f t="shared" si="37"/>
        <v>0</v>
      </c>
      <c r="P321" s="42"/>
      <c r="Q321" s="22"/>
    </row>
    <row r="322" spans="1:17" ht="45.75" thickBot="1">
      <c r="A322" s="2">
        <v>16</v>
      </c>
      <c r="B322" s="3" t="s">
        <v>338</v>
      </c>
      <c r="C322" s="2" t="s">
        <v>10</v>
      </c>
      <c r="D322" s="2">
        <v>150</v>
      </c>
      <c r="E322" s="62">
        <v>150</v>
      </c>
      <c r="F322" s="62"/>
      <c r="G322" s="2">
        <v>2</v>
      </c>
      <c r="H322" s="2">
        <v>2</v>
      </c>
      <c r="I322" s="15"/>
      <c r="J322" s="15"/>
      <c r="K322" s="19">
        <v>152</v>
      </c>
      <c r="L322" s="19">
        <v>152</v>
      </c>
      <c r="M322" s="23">
        <f t="shared" si="36"/>
        <v>304</v>
      </c>
      <c r="N322" s="25"/>
      <c r="O322" s="25">
        <f t="shared" si="37"/>
        <v>0</v>
      </c>
      <c r="P322" s="42"/>
      <c r="Q322" s="22"/>
    </row>
    <row r="323" spans="1:17" ht="45.75" thickBot="1">
      <c r="A323" s="2">
        <v>17</v>
      </c>
      <c r="B323" s="3" t="s">
        <v>339</v>
      </c>
      <c r="C323" s="2" t="s">
        <v>10</v>
      </c>
      <c r="D323" s="2">
        <v>150</v>
      </c>
      <c r="E323" s="62">
        <v>200</v>
      </c>
      <c r="F323" s="62"/>
      <c r="G323" s="2">
        <v>10</v>
      </c>
      <c r="H323" s="2">
        <v>10</v>
      </c>
      <c r="I323" s="2">
        <v>13</v>
      </c>
      <c r="J323" s="2">
        <v>7</v>
      </c>
      <c r="K323" s="19">
        <v>173</v>
      </c>
      <c r="L323" s="19">
        <v>217</v>
      </c>
      <c r="M323" s="23">
        <f t="shared" si="36"/>
        <v>390</v>
      </c>
      <c r="N323" s="25"/>
      <c r="O323" s="25">
        <f t="shared" si="37"/>
        <v>0</v>
      </c>
      <c r="P323" s="42"/>
      <c r="Q323" s="22"/>
    </row>
    <row r="324" spans="1:17" ht="23.25" thickBot="1">
      <c r="A324" s="2">
        <v>18</v>
      </c>
      <c r="B324" s="3" t="s">
        <v>340</v>
      </c>
      <c r="C324" s="2" t="s">
        <v>10</v>
      </c>
      <c r="D324" s="2">
        <v>5</v>
      </c>
      <c r="E324" s="62">
        <v>10</v>
      </c>
      <c r="F324" s="62"/>
      <c r="G324" s="2"/>
      <c r="H324" s="2"/>
      <c r="I324" s="2">
        <v>2</v>
      </c>
      <c r="J324" s="2">
        <v>2</v>
      </c>
      <c r="K324" s="19">
        <v>7</v>
      </c>
      <c r="L324" s="19">
        <v>12</v>
      </c>
      <c r="M324" s="23">
        <f t="shared" si="36"/>
        <v>19</v>
      </c>
      <c r="N324" s="25"/>
      <c r="O324" s="25">
        <f t="shared" si="37"/>
        <v>0</v>
      </c>
      <c r="P324" s="42"/>
      <c r="Q324" s="22"/>
    </row>
    <row r="325" spans="1:17" ht="23.25" thickBot="1">
      <c r="A325" s="2">
        <v>19</v>
      </c>
      <c r="B325" s="3" t="s">
        <v>341</v>
      </c>
      <c r="C325" s="2" t="s">
        <v>10</v>
      </c>
      <c r="D325" s="2">
        <v>5</v>
      </c>
      <c r="E325" s="62">
        <v>10</v>
      </c>
      <c r="F325" s="62"/>
      <c r="G325" s="15"/>
      <c r="H325" s="15"/>
      <c r="I325" s="15"/>
      <c r="J325" s="15"/>
      <c r="K325" s="19">
        <v>5</v>
      </c>
      <c r="L325" s="19">
        <v>10</v>
      </c>
      <c r="M325" s="23">
        <f t="shared" si="36"/>
        <v>15</v>
      </c>
      <c r="N325" s="25"/>
      <c r="O325" s="25">
        <f t="shared" si="37"/>
        <v>0</v>
      </c>
      <c r="P325" s="42"/>
      <c r="Q325" s="22"/>
    </row>
    <row r="326" spans="1:17" ht="23.25" thickBot="1">
      <c r="A326" s="2">
        <v>20</v>
      </c>
      <c r="B326" s="3" t="s">
        <v>342</v>
      </c>
      <c r="C326" s="2" t="s">
        <v>10</v>
      </c>
      <c r="D326" s="2">
        <v>2</v>
      </c>
      <c r="E326" s="62">
        <v>5</v>
      </c>
      <c r="F326" s="62"/>
      <c r="G326" s="15"/>
      <c r="H326" s="15"/>
      <c r="I326" s="15"/>
      <c r="J326" s="15"/>
      <c r="K326" s="19">
        <v>2</v>
      </c>
      <c r="L326" s="19">
        <v>5</v>
      </c>
      <c r="M326" s="23">
        <f t="shared" si="36"/>
        <v>7</v>
      </c>
      <c r="N326" s="25"/>
      <c r="O326" s="25">
        <f t="shared" si="37"/>
        <v>0</v>
      </c>
      <c r="P326" s="42"/>
      <c r="Q326" s="22"/>
    </row>
    <row r="327" spans="1:17" ht="34.5" thickBot="1">
      <c r="A327" s="2">
        <v>21</v>
      </c>
      <c r="B327" s="3" t="s">
        <v>343</v>
      </c>
      <c r="C327" s="2" t="s">
        <v>10</v>
      </c>
      <c r="D327" s="2">
        <v>2</v>
      </c>
      <c r="E327" s="62">
        <v>5</v>
      </c>
      <c r="F327" s="62"/>
      <c r="G327" s="2"/>
      <c r="H327" s="2"/>
      <c r="I327" s="2"/>
      <c r="J327" s="2"/>
      <c r="K327" s="19">
        <v>2</v>
      </c>
      <c r="L327" s="19">
        <v>5</v>
      </c>
      <c r="M327" s="23">
        <f t="shared" si="36"/>
        <v>7</v>
      </c>
      <c r="N327" s="25"/>
      <c r="O327" s="25">
        <f t="shared" si="37"/>
        <v>0</v>
      </c>
      <c r="P327" s="42"/>
      <c r="Q327" s="22"/>
    </row>
    <row r="328" spans="1:17" ht="34.5" thickBot="1">
      <c r="A328" s="2">
        <v>22</v>
      </c>
      <c r="B328" s="3" t="s">
        <v>344</v>
      </c>
      <c r="C328" s="2" t="s">
        <v>10</v>
      </c>
      <c r="D328" s="2">
        <v>100</v>
      </c>
      <c r="E328" s="62">
        <v>100</v>
      </c>
      <c r="F328" s="62"/>
      <c r="G328" s="15"/>
      <c r="H328" s="15"/>
      <c r="I328" s="15"/>
      <c r="J328" s="15"/>
      <c r="K328" s="19">
        <v>100</v>
      </c>
      <c r="L328" s="19">
        <v>100</v>
      </c>
      <c r="M328" s="23">
        <f t="shared" si="36"/>
        <v>200</v>
      </c>
      <c r="N328" s="25"/>
      <c r="O328" s="25">
        <f t="shared" si="37"/>
        <v>0</v>
      </c>
      <c r="P328" s="42"/>
      <c r="Q328" s="22"/>
    </row>
    <row r="329" spans="1:17" ht="23.25" thickBot="1">
      <c r="A329" s="2">
        <v>23</v>
      </c>
      <c r="B329" s="3" t="s">
        <v>345</v>
      </c>
      <c r="C329" s="2" t="s">
        <v>10</v>
      </c>
      <c r="D329" s="2">
        <v>10</v>
      </c>
      <c r="E329" s="62">
        <v>10</v>
      </c>
      <c r="F329" s="62"/>
      <c r="G329" s="15"/>
      <c r="H329" s="15"/>
      <c r="I329" s="15"/>
      <c r="J329" s="15"/>
      <c r="K329" s="19">
        <v>10</v>
      </c>
      <c r="L329" s="19">
        <v>10</v>
      </c>
      <c r="M329" s="23">
        <f t="shared" si="36"/>
        <v>20</v>
      </c>
      <c r="N329" s="25"/>
      <c r="O329" s="25">
        <f t="shared" si="37"/>
        <v>0</v>
      </c>
      <c r="P329" s="42"/>
      <c r="Q329" s="22"/>
    </row>
    <row r="330" spans="1:17" ht="34.5" thickBot="1">
      <c r="A330" s="2">
        <v>24</v>
      </c>
      <c r="B330" s="3" t="s">
        <v>346</v>
      </c>
      <c r="C330" s="2" t="s">
        <v>10</v>
      </c>
      <c r="D330" s="2">
        <v>10</v>
      </c>
      <c r="E330" s="62">
        <v>10</v>
      </c>
      <c r="F330" s="62"/>
      <c r="G330" s="2"/>
      <c r="H330" s="2"/>
      <c r="I330" s="2"/>
      <c r="J330" s="2"/>
      <c r="K330" s="19">
        <v>10</v>
      </c>
      <c r="L330" s="19">
        <v>10</v>
      </c>
      <c r="M330" s="23">
        <f t="shared" si="36"/>
        <v>20</v>
      </c>
      <c r="N330" s="25"/>
      <c r="O330" s="25">
        <f t="shared" si="37"/>
        <v>0</v>
      </c>
      <c r="P330" s="42"/>
      <c r="Q330" s="22"/>
    </row>
    <row r="331" spans="1:17" ht="34.5" thickBot="1">
      <c r="A331" s="2">
        <v>25</v>
      </c>
      <c r="B331" s="3" t="s">
        <v>347</v>
      </c>
      <c r="C331" s="2" t="s">
        <v>10</v>
      </c>
      <c r="D331" s="2">
        <v>10</v>
      </c>
      <c r="E331" s="62">
        <v>10</v>
      </c>
      <c r="F331" s="62"/>
      <c r="G331" s="2"/>
      <c r="H331" s="2"/>
      <c r="I331" s="2"/>
      <c r="J331" s="2"/>
      <c r="K331" s="19">
        <v>10</v>
      </c>
      <c r="L331" s="19">
        <v>10</v>
      </c>
      <c r="M331" s="23">
        <f t="shared" si="36"/>
        <v>20</v>
      </c>
      <c r="N331" s="25"/>
      <c r="O331" s="25">
        <f t="shared" si="37"/>
        <v>0</v>
      </c>
      <c r="P331" s="42"/>
      <c r="Q331" s="22"/>
    </row>
    <row r="332" spans="1:17" ht="34.5" thickBot="1">
      <c r="A332" s="2">
        <v>26</v>
      </c>
      <c r="B332" s="3" t="s">
        <v>348</v>
      </c>
      <c r="C332" s="2" t="s">
        <v>10</v>
      </c>
      <c r="D332" s="2">
        <v>10</v>
      </c>
      <c r="E332" s="62">
        <v>10</v>
      </c>
      <c r="F332" s="62"/>
      <c r="G332" s="2"/>
      <c r="H332" s="2"/>
      <c r="I332" s="2"/>
      <c r="J332" s="2"/>
      <c r="K332" s="19">
        <v>10</v>
      </c>
      <c r="L332" s="19">
        <v>10</v>
      </c>
      <c r="M332" s="23">
        <f t="shared" si="36"/>
        <v>20</v>
      </c>
      <c r="N332" s="25"/>
      <c r="O332" s="25">
        <f t="shared" si="37"/>
        <v>0</v>
      </c>
      <c r="P332" s="42"/>
      <c r="Q332" s="22"/>
    </row>
    <row r="333" spans="1:17" ht="23.25" thickBot="1">
      <c r="A333" s="2">
        <v>27</v>
      </c>
      <c r="B333" s="3" t="s">
        <v>349</v>
      </c>
      <c r="C333" s="2" t="s">
        <v>10</v>
      </c>
      <c r="D333" s="2">
        <v>80</v>
      </c>
      <c r="E333" s="62">
        <v>100</v>
      </c>
      <c r="F333" s="62"/>
      <c r="G333" s="2">
        <v>5</v>
      </c>
      <c r="H333" s="2">
        <v>5</v>
      </c>
      <c r="I333" s="15"/>
      <c r="J333" s="15"/>
      <c r="K333" s="19">
        <v>85</v>
      </c>
      <c r="L333" s="19">
        <v>105</v>
      </c>
      <c r="M333" s="23">
        <f t="shared" si="36"/>
        <v>190</v>
      </c>
      <c r="N333" s="25"/>
      <c r="O333" s="25">
        <f t="shared" si="37"/>
        <v>0</v>
      </c>
      <c r="P333" s="42"/>
      <c r="Q333" s="22"/>
    </row>
    <row r="334" spans="1:17" ht="23.25" thickBot="1">
      <c r="A334" s="2">
        <v>28</v>
      </c>
      <c r="B334" s="3" t="s">
        <v>350</v>
      </c>
      <c r="C334" s="2" t="s">
        <v>10</v>
      </c>
      <c r="D334" s="2">
        <v>80</v>
      </c>
      <c r="E334" s="62">
        <v>100</v>
      </c>
      <c r="F334" s="62"/>
      <c r="G334" s="2">
        <v>2</v>
      </c>
      <c r="H334" s="2">
        <v>2</v>
      </c>
      <c r="I334" s="15"/>
      <c r="J334" s="15"/>
      <c r="K334" s="19">
        <v>82</v>
      </c>
      <c r="L334" s="19">
        <v>102</v>
      </c>
      <c r="M334" s="23">
        <f t="shared" si="36"/>
        <v>184</v>
      </c>
      <c r="N334" s="25"/>
      <c r="O334" s="25">
        <f t="shared" si="37"/>
        <v>0</v>
      </c>
      <c r="P334" s="42"/>
      <c r="Q334" s="22"/>
    </row>
    <row r="335" spans="1:17" ht="23.25" thickBot="1">
      <c r="A335" s="2">
        <v>29</v>
      </c>
      <c r="B335" s="3" t="s">
        <v>351</v>
      </c>
      <c r="C335" s="2" t="s">
        <v>10</v>
      </c>
      <c r="D335" s="2">
        <v>4</v>
      </c>
      <c r="E335" s="62">
        <v>4</v>
      </c>
      <c r="F335" s="62"/>
      <c r="G335" s="15"/>
      <c r="H335" s="15"/>
      <c r="I335" s="15"/>
      <c r="J335" s="15"/>
      <c r="K335" s="19">
        <v>4</v>
      </c>
      <c r="L335" s="19">
        <v>4</v>
      </c>
      <c r="M335" s="23">
        <f t="shared" si="36"/>
        <v>8</v>
      </c>
      <c r="N335" s="25"/>
      <c r="O335" s="25">
        <f t="shared" si="37"/>
        <v>0</v>
      </c>
      <c r="P335" s="42"/>
      <c r="Q335" s="22"/>
    </row>
    <row r="336" spans="1:17" ht="23.25" thickBot="1">
      <c r="A336" s="2">
        <v>30</v>
      </c>
      <c r="B336" s="3" t="s">
        <v>352</v>
      </c>
      <c r="C336" s="2" t="s">
        <v>10</v>
      </c>
      <c r="D336" s="2">
        <v>4</v>
      </c>
      <c r="E336" s="62">
        <v>4</v>
      </c>
      <c r="F336" s="62"/>
      <c r="G336" s="2"/>
      <c r="H336" s="2"/>
      <c r="I336" s="2"/>
      <c r="J336" s="2"/>
      <c r="K336" s="19">
        <v>4</v>
      </c>
      <c r="L336" s="19">
        <v>4</v>
      </c>
      <c r="M336" s="23">
        <f t="shared" si="36"/>
        <v>8</v>
      </c>
      <c r="N336" s="25"/>
      <c r="O336" s="25">
        <f t="shared" si="37"/>
        <v>0</v>
      </c>
      <c r="P336" s="42"/>
      <c r="Q336" s="22"/>
    </row>
    <row r="337" spans="1:17" ht="23.25" thickBot="1">
      <c r="A337" s="2">
        <v>31</v>
      </c>
      <c r="B337" s="3" t="s">
        <v>353</v>
      </c>
      <c r="C337" s="2" t="s">
        <v>10</v>
      </c>
      <c r="D337" s="2">
        <v>2</v>
      </c>
      <c r="E337" s="62">
        <v>2</v>
      </c>
      <c r="F337" s="62"/>
      <c r="G337" s="15"/>
      <c r="H337" s="15"/>
      <c r="I337" s="15"/>
      <c r="J337" s="15"/>
      <c r="K337" s="19">
        <v>2</v>
      </c>
      <c r="L337" s="19">
        <v>2</v>
      </c>
      <c r="M337" s="23">
        <f t="shared" si="36"/>
        <v>4</v>
      </c>
      <c r="N337" s="25"/>
      <c r="O337" s="25">
        <f t="shared" si="37"/>
        <v>0</v>
      </c>
      <c r="P337" s="42"/>
      <c r="Q337" s="22"/>
    </row>
    <row r="338" spans="1:17" ht="23.25" thickBot="1">
      <c r="A338" s="2">
        <v>32</v>
      </c>
      <c r="B338" s="3" t="s">
        <v>354</v>
      </c>
      <c r="C338" s="2" t="s">
        <v>10</v>
      </c>
      <c r="D338" s="2">
        <v>1</v>
      </c>
      <c r="E338" s="62">
        <v>1</v>
      </c>
      <c r="F338" s="62"/>
      <c r="G338" s="15"/>
      <c r="H338" s="15"/>
      <c r="I338" s="15"/>
      <c r="J338" s="15"/>
      <c r="K338" s="19">
        <v>1</v>
      </c>
      <c r="L338" s="19">
        <v>1</v>
      </c>
      <c r="M338" s="23">
        <f t="shared" si="36"/>
        <v>2</v>
      </c>
      <c r="N338" s="25"/>
      <c r="O338" s="25">
        <f t="shared" si="37"/>
        <v>0</v>
      </c>
      <c r="P338" s="42"/>
      <c r="Q338" s="22"/>
    </row>
    <row r="339" spans="1:17" ht="23.25" thickBot="1">
      <c r="A339" s="2">
        <v>33</v>
      </c>
      <c r="B339" s="3" t="s">
        <v>355</v>
      </c>
      <c r="C339" s="2" t="s">
        <v>10</v>
      </c>
      <c r="D339" s="2">
        <v>3</v>
      </c>
      <c r="E339" s="62">
        <v>3</v>
      </c>
      <c r="F339" s="62"/>
      <c r="G339" s="15"/>
      <c r="H339" s="15"/>
      <c r="I339" s="15"/>
      <c r="J339" s="15"/>
      <c r="K339" s="19">
        <v>3</v>
      </c>
      <c r="L339" s="19">
        <v>3</v>
      </c>
      <c r="M339" s="23">
        <f t="shared" si="36"/>
        <v>6</v>
      </c>
      <c r="N339" s="25"/>
      <c r="O339" s="25">
        <f t="shared" si="37"/>
        <v>0</v>
      </c>
      <c r="P339" s="42"/>
      <c r="Q339" s="22"/>
    </row>
    <row r="340" spans="1:17" ht="23.25" thickBot="1">
      <c r="A340" s="2">
        <v>34</v>
      </c>
      <c r="B340" s="3" t="s">
        <v>356</v>
      </c>
      <c r="C340" s="2" t="s">
        <v>10</v>
      </c>
      <c r="D340" s="2">
        <v>3</v>
      </c>
      <c r="E340" s="62">
        <v>3</v>
      </c>
      <c r="F340" s="62"/>
      <c r="G340" s="2"/>
      <c r="H340" s="2"/>
      <c r="I340" s="2"/>
      <c r="J340" s="2"/>
      <c r="K340" s="19">
        <v>3</v>
      </c>
      <c r="L340" s="19">
        <v>3</v>
      </c>
      <c r="M340" s="23">
        <f t="shared" si="36"/>
        <v>6</v>
      </c>
      <c r="N340" s="25"/>
      <c r="O340" s="25">
        <f t="shared" si="37"/>
        <v>0</v>
      </c>
      <c r="P340" s="42"/>
      <c r="Q340" s="22"/>
    </row>
    <row r="341" spans="1:17" ht="34.5" thickBot="1">
      <c r="A341" s="2">
        <v>35</v>
      </c>
      <c r="B341" s="3" t="s">
        <v>357</v>
      </c>
      <c r="C341" s="2" t="s">
        <v>10</v>
      </c>
      <c r="D341" s="2">
        <v>3</v>
      </c>
      <c r="E341" s="62">
        <v>3</v>
      </c>
      <c r="F341" s="62"/>
      <c r="G341" s="2"/>
      <c r="H341" s="2"/>
      <c r="I341" s="2"/>
      <c r="J341" s="2"/>
      <c r="K341" s="19">
        <v>3</v>
      </c>
      <c r="L341" s="19">
        <v>3</v>
      </c>
      <c r="M341" s="23">
        <f t="shared" si="36"/>
        <v>6</v>
      </c>
      <c r="N341" s="25"/>
      <c r="O341" s="25">
        <f t="shared" si="37"/>
        <v>0</v>
      </c>
      <c r="P341" s="42"/>
      <c r="Q341" s="22"/>
    </row>
    <row r="342" spans="1:17" ht="34.5" thickBot="1">
      <c r="A342" s="2">
        <v>36</v>
      </c>
      <c r="B342" s="3" t="s">
        <v>358</v>
      </c>
      <c r="C342" s="2" t="s">
        <v>10</v>
      </c>
      <c r="D342" s="2">
        <v>3</v>
      </c>
      <c r="E342" s="62">
        <v>3</v>
      </c>
      <c r="F342" s="62"/>
      <c r="G342" s="2"/>
      <c r="H342" s="2"/>
      <c r="I342" s="2"/>
      <c r="J342" s="2"/>
      <c r="K342" s="19">
        <v>3</v>
      </c>
      <c r="L342" s="19">
        <v>3</v>
      </c>
      <c r="M342" s="23">
        <f t="shared" si="36"/>
        <v>6</v>
      </c>
      <c r="N342" s="25"/>
      <c r="O342" s="25">
        <f t="shared" si="37"/>
        <v>0</v>
      </c>
      <c r="P342" s="42"/>
      <c r="Q342" s="22"/>
    </row>
    <row r="343" spans="1:17" ht="23.25" thickBot="1">
      <c r="A343" s="2">
        <v>37</v>
      </c>
      <c r="B343" s="3" t="s">
        <v>359</v>
      </c>
      <c r="C343" s="2" t="s">
        <v>10</v>
      </c>
      <c r="D343" s="2">
        <v>0</v>
      </c>
      <c r="E343" s="62">
        <v>0</v>
      </c>
      <c r="F343" s="62"/>
      <c r="G343" s="2"/>
      <c r="H343" s="2"/>
      <c r="I343" s="2">
        <v>6</v>
      </c>
      <c r="J343" s="2">
        <v>4</v>
      </c>
      <c r="K343" s="19">
        <v>6</v>
      </c>
      <c r="L343" s="19">
        <v>4</v>
      </c>
      <c r="M343" s="23">
        <f t="shared" si="36"/>
        <v>10</v>
      </c>
      <c r="N343" s="25"/>
      <c r="O343" s="25">
        <f t="shared" si="37"/>
        <v>0</v>
      </c>
      <c r="P343" s="42"/>
      <c r="Q343" s="22"/>
    </row>
    <row r="344" spans="1:17" ht="23.25" thickBot="1">
      <c r="A344" s="2">
        <v>38</v>
      </c>
      <c r="B344" s="3" t="s">
        <v>360</v>
      </c>
      <c r="C344" s="2" t="s">
        <v>10</v>
      </c>
      <c r="D344" s="2">
        <v>2</v>
      </c>
      <c r="E344" s="62">
        <v>2</v>
      </c>
      <c r="F344" s="62"/>
      <c r="G344" s="2"/>
      <c r="H344" s="2"/>
      <c r="I344" s="2">
        <v>12</v>
      </c>
      <c r="J344" s="2">
        <v>8</v>
      </c>
      <c r="K344" s="19">
        <v>14</v>
      </c>
      <c r="L344" s="19">
        <v>10</v>
      </c>
      <c r="M344" s="23">
        <f t="shared" si="36"/>
        <v>24</v>
      </c>
      <c r="N344" s="25"/>
      <c r="O344" s="25">
        <f t="shared" si="37"/>
        <v>0</v>
      </c>
      <c r="P344" s="42"/>
      <c r="Q344" s="22"/>
    </row>
    <row r="345" spans="1:17" ht="34.5" thickBot="1">
      <c r="A345" s="2">
        <v>39</v>
      </c>
      <c r="B345" s="3" t="s">
        <v>361</v>
      </c>
      <c r="C345" s="2" t="s">
        <v>10</v>
      </c>
      <c r="D345" s="2">
        <v>50</v>
      </c>
      <c r="E345" s="62">
        <v>50</v>
      </c>
      <c r="F345" s="62"/>
      <c r="G345" s="15"/>
      <c r="H345" s="15"/>
      <c r="I345" s="15"/>
      <c r="J345" s="15"/>
      <c r="K345" s="19">
        <v>50</v>
      </c>
      <c r="L345" s="19">
        <v>50</v>
      </c>
      <c r="M345" s="23">
        <f t="shared" si="36"/>
        <v>100</v>
      </c>
      <c r="N345" s="25"/>
      <c r="O345" s="25">
        <f t="shared" si="37"/>
        <v>0</v>
      </c>
      <c r="P345" s="42"/>
      <c r="Q345" s="22"/>
    </row>
    <row r="346" spans="1:17" ht="34.5" thickBot="1">
      <c r="A346" s="2">
        <v>40</v>
      </c>
      <c r="B346" s="3" t="s">
        <v>362</v>
      </c>
      <c r="C346" s="2" t="s">
        <v>10</v>
      </c>
      <c r="D346" s="2">
        <v>2</v>
      </c>
      <c r="E346" s="62">
        <v>2</v>
      </c>
      <c r="F346" s="62"/>
      <c r="G346" s="2">
        <v>2</v>
      </c>
      <c r="H346" s="2">
        <v>2</v>
      </c>
      <c r="I346" s="15"/>
      <c r="J346" s="15"/>
      <c r="K346" s="19">
        <v>4</v>
      </c>
      <c r="L346" s="19">
        <v>4</v>
      </c>
      <c r="M346" s="23">
        <f t="shared" si="36"/>
        <v>8</v>
      </c>
      <c r="N346" s="25"/>
      <c r="O346" s="25">
        <f t="shared" si="37"/>
        <v>0</v>
      </c>
      <c r="P346" s="42"/>
      <c r="Q346" s="22"/>
    </row>
    <row r="347" spans="1:17" ht="34.5" thickBot="1">
      <c r="A347" s="2">
        <v>41</v>
      </c>
      <c r="B347" s="3" t="s">
        <v>363</v>
      </c>
      <c r="C347" s="2" t="s">
        <v>10</v>
      </c>
      <c r="D347" s="2">
        <v>2</v>
      </c>
      <c r="E347" s="62">
        <v>2</v>
      </c>
      <c r="F347" s="62"/>
      <c r="G347" s="2"/>
      <c r="H347" s="2">
        <v>1</v>
      </c>
      <c r="I347" s="15"/>
      <c r="J347" s="15"/>
      <c r="K347" s="19">
        <v>2</v>
      </c>
      <c r="L347" s="19">
        <v>3</v>
      </c>
      <c r="M347" s="23">
        <f t="shared" si="36"/>
        <v>5</v>
      </c>
      <c r="N347" s="25"/>
      <c r="O347" s="25">
        <f t="shared" si="37"/>
        <v>0</v>
      </c>
      <c r="P347" s="42"/>
      <c r="Q347" s="22"/>
    </row>
    <row r="348" spans="1:17" ht="34.5" thickBot="1">
      <c r="A348" s="2">
        <v>42</v>
      </c>
      <c r="B348" s="3" t="s">
        <v>364</v>
      </c>
      <c r="C348" s="2" t="s">
        <v>10</v>
      </c>
      <c r="D348" s="2">
        <v>2</v>
      </c>
      <c r="E348" s="62">
        <v>2</v>
      </c>
      <c r="F348" s="62"/>
      <c r="G348" s="2"/>
      <c r="H348" s="2">
        <v>1</v>
      </c>
      <c r="I348" s="2"/>
      <c r="J348" s="2"/>
      <c r="K348" s="19">
        <v>2</v>
      </c>
      <c r="L348" s="19">
        <v>3</v>
      </c>
      <c r="M348" s="23">
        <f t="shared" si="36"/>
        <v>5</v>
      </c>
      <c r="N348" s="25"/>
      <c r="O348" s="25">
        <f t="shared" si="37"/>
        <v>0</v>
      </c>
      <c r="P348" s="42"/>
      <c r="Q348" s="22"/>
    </row>
    <row r="349" spans="1:17" ht="34.5" thickBot="1">
      <c r="A349" s="2">
        <v>43</v>
      </c>
      <c r="B349" s="3" t="s">
        <v>365</v>
      </c>
      <c r="C349" s="2" t="s">
        <v>10</v>
      </c>
      <c r="D349" s="2">
        <v>2</v>
      </c>
      <c r="E349" s="62">
        <v>2</v>
      </c>
      <c r="F349" s="62"/>
      <c r="G349" s="2"/>
      <c r="H349" s="2">
        <v>1</v>
      </c>
      <c r="I349" s="2"/>
      <c r="J349" s="2"/>
      <c r="K349" s="19">
        <v>2</v>
      </c>
      <c r="L349" s="19">
        <v>3</v>
      </c>
      <c r="M349" s="23">
        <f t="shared" si="36"/>
        <v>5</v>
      </c>
      <c r="N349" s="25"/>
      <c r="O349" s="25">
        <f t="shared" si="37"/>
        <v>0</v>
      </c>
      <c r="P349" s="42"/>
      <c r="Q349" s="22"/>
    </row>
    <row r="350" spans="1:17" ht="12" thickBot="1">
      <c r="A350" s="55" t="s">
        <v>366</v>
      </c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13">
        <f>SUM(O307:O349)</f>
        <v>0</v>
      </c>
      <c r="P350" s="43"/>
      <c r="Q350" s="13"/>
    </row>
    <row r="351" spans="1:17" ht="12" thickBot="1">
      <c r="A351" s="54" t="s">
        <v>367</v>
      </c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</row>
    <row r="352" spans="1:17" ht="23.25" thickBot="1">
      <c r="A352" s="2">
        <v>1</v>
      </c>
      <c r="B352" s="3" t="s">
        <v>368</v>
      </c>
      <c r="C352" s="2" t="s">
        <v>10</v>
      </c>
      <c r="D352" s="2">
        <v>3</v>
      </c>
      <c r="E352" s="62">
        <v>10</v>
      </c>
      <c r="F352" s="62"/>
      <c r="G352" s="3"/>
      <c r="H352" s="3"/>
      <c r="I352" s="2"/>
      <c r="J352" s="2"/>
      <c r="K352" s="19">
        <v>3</v>
      </c>
      <c r="L352" s="19">
        <v>10</v>
      </c>
      <c r="M352" s="23">
        <f>K352+L352</f>
        <v>13</v>
      </c>
      <c r="N352" s="25"/>
      <c r="O352" s="25">
        <f>M352*N352</f>
        <v>0</v>
      </c>
      <c r="P352" s="42"/>
      <c r="Q352" s="22"/>
    </row>
    <row r="353" spans="1:17" ht="23.25" thickBot="1">
      <c r="A353" s="2">
        <v>2</v>
      </c>
      <c r="B353" s="3" t="s">
        <v>369</v>
      </c>
      <c r="C353" s="2" t="s">
        <v>10</v>
      </c>
      <c r="D353" s="2">
        <v>20</v>
      </c>
      <c r="E353" s="62">
        <v>50</v>
      </c>
      <c r="F353" s="62"/>
      <c r="G353" s="3"/>
      <c r="H353" s="3"/>
      <c r="I353" s="2"/>
      <c r="J353" s="2"/>
      <c r="K353" s="19">
        <v>20</v>
      </c>
      <c r="L353" s="19">
        <v>50</v>
      </c>
      <c r="M353" s="23">
        <f t="shared" ref="M353:M364" si="38">K353+L353</f>
        <v>70</v>
      </c>
      <c r="N353" s="25"/>
      <c r="O353" s="25">
        <f t="shared" ref="O353:O364" si="39">M353*N353</f>
        <v>0</v>
      </c>
      <c r="P353" s="42"/>
      <c r="Q353" s="22"/>
    </row>
    <row r="354" spans="1:17" ht="23.25" thickBot="1">
      <c r="A354" s="2">
        <v>3</v>
      </c>
      <c r="B354" s="3" t="s">
        <v>370</v>
      </c>
      <c r="C354" s="2" t="s">
        <v>10</v>
      </c>
      <c r="D354" s="2">
        <v>2</v>
      </c>
      <c r="E354" s="62">
        <v>2</v>
      </c>
      <c r="F354" s="62"/>
      <c r="G354" s="3"/>
      <c r="H354" s="3"/>
      <c r="I354" s="2">
        <v>6</v>
      </c>
      <c r="J354" s="2">
        <v>4</v>
      </c>
      <c r="K354" s="19">
        <v>8</v>
      </c>
      <c r="L354" s="19">
        <v>6</v>
      </c>
      <c r="M354" s="23">
        <f t="shared" si="38"/>
        <v>14</v>
      </c>
      <c r="N354" s="25"/>
      <c r="O354" s="25">
        <f t="shared" si="39"/>
        <v>0</v>
      </c>
      <c r="P354" s="42"/>
      <c r="Q354" s="22"/>
    </row>
    <row r="355" spans="1:17" ht="34.5" thickBot="1">
      <c r="A355" s="2">
        <v>4</v>
      </c>
      <c r="B355" s="3" t="s">
        <v>371</v>
      </c>
      <c r="C355" s="2" t="s">
        <v>10</v>
      </c>
      <c r="D355" s="2">
        <v>3</v>
      </c>
      <c r="E355" s="62">
        <v>5</v>
      </c>
      <c r="F355" s="62"/>
      <c r="G355" s="3"/>
      <c r="H355" s="3"/>
      <c r="I355" s="2"/>
      <c r="J355" s="2"/>
      <c r="K355" s="19">
        <v>3</v>
      </c>
      <c r="L355" s="19">
        <v>5</v>
      </c>
      <c r="M355" s="23">
        <f t="shared" si="38"/>
        <v>8</v>
      </c>
      <c r="N355" s="25"/>
      <c r="O355" s="25">
        <f t="shared" si="39"/>
        <v>0</v>
      </c>
      <c r="P355" s="42"/>
      <c r="Q355" s="22"/>
    </row>
    <row r="356" spans="1:17" ht="23.25" thickBot="1">
      <c r="A356" s="2">
        <v>5</v>
      </c>
      <c r="B356" s="3" t="s">
        <v>372</v>
      </c>
      <c r="C356" s="2" t="s">
        <v>10</v>
      </c>
      <c r="D356" s="2">
        <v>2</v>
      </c>
      <c r="E356" s="62">
        <v>2</v>
      </c>
      <c r="F356" s="62"/>
      <c r="G356" s="3"/>
      <c r="H356" s="3"/>
      <c r="I356" s="2"/>
      <c r="J356" s="2"/>
      <c r="K356" s="19">
        <v>2</v>
      </c>
      <c r="L356" s="19">
        <v>2</v>
      </c>
      <c r="M356" s="23">
        <f t="shared" si="38"/>
        <v>4</v>
      </c>
      <c r="N356" s="25"/>
      <c r="O356" s="25">
        <f t="shared" si="39"/>
        <v>0</v>
      </c>
      <c r="P356" s="42"/>
      <c r="Q356" s="22"/>
    </row>
    <row r="357" spans="1:17" ht="34.5" thickBot="1">
      <c r="A357" s="2">
        <v>6</v>
      </c>
      <c r="B357" s="3" t="s">
        <v>373</v>
      </c>
      <c r="C357" s="2" t="s">
        <v>10</v>
      </c>
      <c r="D357" s="2">
        <v>2</v>
      </c>
      <c r="E357" s="62">
        <v>2</v>
      </c>
      <c r="F357" s="62"/>
      <c r="G357" s="3"/>
      <c r="H357" s="3"/>
      <c r="I357" s="2"/>
      <c r="J357" s="2"/>
      <c r="K357" s="19">
        <v>2</v>
      </c>
      <c r="L357" s="19">
        <v>2</v>
      </c>
      <c r="M357" s="23">
        <f t="shared" si="38"/>
        <v>4</v>
      </c>
      <c r="N357" s="25"/>
      <c r="O357" s="25">
        <f t="shared" si="39"/>
        <v>0</v>
      </c>
      <c r="P357" s="42"/>
      <c r="Q357" s="22"/>
    </row>
    <row r="358" spans="1:17" ht="34.5" thickBot="1">
      <c r="A358" s="2">
        <v>7</v>
      </c>
      <c r="B358" s="3" t="s">
        <v>374</v>
      </c>
      <c r="C358" s="2" t="s">
        <v>10</v>
      </c>
      <c r="D358" s="2">
        <v>3</v>
      </c>
      <c r="E358" s="62">
        <v>5</v>
      </c>
      <c r="F358" s="62"/>
      <c r="G358" s="3"/>
      <c r="H358" s="3"/>
      <c r="I358" s="2"/>
      <c r="J358" s="2"/>
      <c r="K358" s="19">
        <v>3</v>
      </c>
      <c r="L358" s="19">
        <v>5</v>
      </c>
      <c r="M358" s="23">
        <f t="shared" si="38"/>
        <v>8</v>
      </c>
      <c r="N358" s="25"/>
      <c r="O358" s="25">
        <f t="shared" si="39"/>
        <v>0</v>
      </c>
      <c r="P358" s="42"/>
      <c r="Q358" s="22"/>
    </row>
    <row r="359" spans="1:17" ht="45.75" thickBot="1">
      <c r="A359" s="2">
        <v>8</v>
      </c>
      <c r="B359" s="3" t="s">
        <v>375</v>
      </c>
      <c r="C359" s="2" t="s">
        <v>10</v>
      </c>
      <c r="D359" s="2">
        <v>3</v>
      </c>
      <c r="E359" s="62">
        <v>5</v>
      </c>
      <c r="F359" s="62"/>
      <c r="G359" s="3"/>
      <c r="H359" s="3"/>
      <c r="I359" s="2"/>
      <c r="J359" s="2"/>
      <c r="K359" s="19">
        <v>3</v>
      </c>
      <c r="L359" s="19">
        <v>5</v>
      </c>
      <c r="M359" s="23">
        <f t="shared" si="38"/>
        <v>8</v>
      </c>
      <c r="N359" s="25"/>
      <c r="O359" s="25">
        <f t="shared" si="39"/>
        <v>0</v>
      </c>
      <c r="P359" s="42"/>
      <c r="Q359" s="22"/>
    </row>
    <row r="360" spans="1:17" ht="23.25" thickBot="1">
      <c r="A360" s="2">
        <v>9</v>
      </c>
      <c r="B360" s="3" t="s">
        <v>376</v>
      </c>
      <c r="C360" s="2" t="s">
        <v>10</v>
      </c>
      <c r="D360" s="2">
        <v>0</v>
      </c>
      <c r="E360" s="62">
        <v>0</v>
      </c>
      <c r="F360" s="62"/>
      <c r="G360" s="3"/>
      <c r="H360" s="3"/>
      <c r="I360" s="2">
        <v>15</v>
      </c>
      <c r="J360" s="2">
        <v>5</v>
      </c>
      <c r="K360" s="19">
        <v>15</v>
      </c>
      <c r="L360" s="19">
        <v>5</v>
      </c>
      <c r="M360" s="23">
        <f t="shared" si="38"/>
        <v>20</v>
      </c>
      <c r="N360" s="25"/>
      <c r="O360" s="25">
        <f t="shared" si="39"/>
        <v>0</v>
      </c>
      <c r="P360" s="42"/>
      <c r="Q360" s="22"/>
    </row>
    <row r="361" spans="1:17" ht="34.5" thickBot="1">
      <c r="A361" s="2">
        <v>10</v>
      </c>
      <c r="B361" s="3" t="s">
        <v>377</v>
      </c>
      <c r="C361" s="2" t="s">
        <v>10</v>
      </c>
      <c r="D361" s="2">
        <v>0</v>
      </c>
      <c r="E361" s="62">
        <v>0</v>
      </c>
      <c r="F361" s="62"/>
      <c r="G361" s="2">
        <v>2</v>
      </c>
      <c r="H361" s="2">
        <v>2</v>
      </c>
      <c r="I361" s="2"/>
      <c r="J361" s="2"/>
      <c r="K361" s="19">
        <v>2</v>
      </c>
      <c r="L361" s="19">
        <v>2</v>
      </c>
      <c r="M361" s="23">
        <f t="shared" si="38"/>
        <v>4</v>
      </c>
      <c r="N361" s="25"/>
      <c r="O361" s="25">
        <f t="shared" si="39"/>
        <v>0</v>
      </c>
      <c r="P361" s="42"/>
      <c r="Q361" s="22"/>
    </row>
    <row r="362" spans="1:17" ht="23.25" thickBot="1">
      <c r="A362" s="2">
        <v>11</v>
      </c>
      <c r="B362" s="3" t="s">
        <v>378</v>
      </c>
      <c r="C362" s="2" t="s">
        <v>10</v>
      </c>
      <c r="D362" s="2">
        <v>5</v>
      </c>
      <c r="E362" s="62">
        <v>5</v>
      </c>
      <c r="F362" s="62"/>
      <c r="G362" s="3"/>
      <c r="H362" s="3"/>
      <c r="I362" s="2"/>
      <c r="J362" s="2"/>
      <c r="K362" s="19">
        <v>5</v>
      </c>
      <c r="L362" s="19">
        <v>5</v>
      </c>
      <c r="M362" s="23">
        <f t="shared" si="38"/>
        <v>10</v>
      </c>
      <c r="N362" s="25"/>
      <c r="O362" s="25">
        <f t="shared" si="39"/>
        <v>0</v>
      </c>
      <c r="P362" s="42"/>
      <c r="Q362" s="22"/>
    </row>
    <row r="363" spans="1:17" ht="34.5" thickBot="1">
      <c r="A363" s="2">
        <v>12</v>
      </c>
      <c r="B363" s="3" t="s">
        <v>379</v>
      </c>
      <c r="C363" s="2" t="s">
        <v>10</v>
      </c>
      <c r="D363" s="2">
        <v>3</v>
      </c>
      <c r="E363" s="62">
        <v>3</v>
      </c>
      <c r="F363" s="62"/>
      <c r="G363" s="3"/>
      <c r="H363" s="3"/>
      <c r="I363" s="2"/>
      <c r="J363" s="2"/>
      <c r="K363" s="19">
        <v>3</v>
      </c>
      <c r="L363" s="19">
        <v>3</v>
      </c>
      <c r="M363" s="23">
        <f t="shared" si="38"/>
        <v>6</v>
      </c>
      <c r="N363" s="25"/>
      <c r="O363" s="25">
        <f t="shared" si="39"/>
        <v>0</v>
      </c>
      <c r="P363" s="42"/>
      <c r="Q363" s="22"/>
    </row>
    <row r="364" spans="1:17" ht="45.75" thickBot="1">
      <c r="A364" s="2">
        <v>13</v>
      </c>
      <c r="B364" s="3" t="s">
        <v>380</v>
      </c>
      <c r="C364" s="2" t="s">
        <v>10</v>
      </c>
      <c r="D364" s="2">
        <v>4</v>
      </c>
      <c r="E364" s="62">
        <v>4</v>
      </c>
      <c r="F364" s="62"/>
      <c r="G364" s="3"/>
      <c r="H364" s="3"/>
      <c r="I364" s="2"/>
      <c r="J364" s="2"/>
      <c r="K364" s="19">
        <v>4</v>
      </c>
      <c r="L364" s="19">
        <v>4</v>
      </c>
      <c r="M364" s="23">
        <f t="shared" si="38"/>
        <v>8</v>
      </c>
      <c r="N364" s="25"/>
      <c r="O364" s="25">
        <f t="shared" si="39"/>
        <v>0</v>
      </c>
      <c r="P364" s="42"/>
      <c r="Q364" s="22"/>
    </row>
    <row r="365" spans="1:17" ht="12" thickBot="1">
      <c r="A365" s="55" t="s">
        <v>381</v>
      </c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13">
        <f>SUM(O352:O364)</f>
        <v>0</v>
      </c>
      <c r="P365" s="43"/>
      <c r="Q365" s="13"/>
    </row>
    <row r="366" spans="1:17" ht="12" thickBot="1">
      <c r="A366" s="54" t="s">
        <v>382</v>
      </c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</row>
    <row r="367" spans="1:17" ht="34.5" thickBot="1">
      <c r="A367" s="2">
        <v>1</v>
      </c>
      <c r="B367" s="3" t="s">
        <v>383</v>
      </c>
      <c r="C367" s="2" t="s">
        <v>10</v>
      </c>
      <c r="D367" s="2">
        <v>0</v>
      </c>
      <c r="E367" s="62">
        <v>2</v>
      </c>
      <c r="F367" s="62"/>
      <c r="G367" s="2"/>
      <c r="H367" s="2"/>
      <c r="I367" s="2"/>
      <c r="J367" s="2"/>
      <c r="K367" s="19">
        <v>0</v>
      </c>
      <c r="L367" s="19">
        <v>2</v>
      </c>
      <c r="M367" s="23">
        <f>K367+L367</f>
        <v>2</v>
      </c>
      <c r="N367" s="25"/>
      <c r="O367" s="25">
        <f>M367*N367</f>
        <v>0</v>
      </c>
      <c r="P367" s="42"/>
      <c r="Q367" s="22"/>
    </row>
    <row r="368" spans="1:17" ht="23.25" thickBot="1">
      <c r="A368" s="2">
        <v>2</v>
      </c>
      <c r="B368" s="3" t="s">
        <v>384</v>
      </c>
      <c r="C368" s="2" t="s">
        <v>10</v>
      </c>
      <c r="D368" s="2">
        <v>200</v>
      </c>
      <c r="E368" s="62">
        <v>300</v>
      </c>
      <c r="F368" s="62"/>
      <c r="G368" s="2"/>
      <c r="H368" s="2"/>
      <c r="I368" s="2"/>
      <c r="J368" s="2"/>
      <c r="K368" s="19">
        <v>200</v>
      </c>
      <c r="L368" s="19">
        <v>300</v>
      </c>
      <c r="M368" s="23">
        <f t="shared" ref="M368:M391" si="40">K368+L368</f>
        <v>500</v>
      </c>
      <c r="N368" s="25"/>
      <c r="O368" s="25">
        <f t="shared" ref="O368:O391" si="41">M368*N368</f>
        <v>0</v>
      </c>
      <c r="P368" s="42"/>
      <c r="Q368" s="22"/>
    </row>
    <row r="369" spans="1:17" ht="34.5" thickBot="1">
      <c r="A369" s="2">
        <v>3</v>
      </c>
      <c r="B369" s="3" t="s">
        <v>385</v>
      </c>
      <c r="C369" s="2" t="s">
        <v>10</v>
      </c>
      <c r="D369" s="2">
        <v>3</v>
      </c>
      <c r="E369" s="62">
        <v>5</v>
      </c>
      <c r="F369" s="62"/>
      <c r="G369" s="2"/>
      <c r="H369" s="2"/>
      <c r="I369" s="2"/>
      <c r="J369" s="2"/>
      <c r="K369" s="19">
        <v>3</v>
      </c>
      <c r="L369" s="19">
        <v>5</v>
      </c>
      <c r="M369" s="23">
        <f t="shared" si="40"/>
        <v>8</v>
      </c>
      <c r="N369" s="25"/>
      <c r="O369" s="25">
        <f t="shared" si="41"/>
        <v>0</v>
      </c>
      <c r="P369" s="42"/>
      <c r="Q369" s="22"/>
    </row>
    <row r="370" spans="1:17" ht="45.75" thickBot="1">
      <c r="A370" s="2">
        <v>4</v>
      </c>
      <c r="B370" s="3" t="s">
        <v>386</v>
      </c>
      <c r="C370" s="2" t="s">
        <v>10</v>
      </c>
      <c r="D370" s="2">
        <v>3</v>
      </c>
      <c r="E370" s="62">
        <v>5</v>
      </c>
      <c r="F370" s="62"/>
      <c r="G370" s="2"/>
      <c r="H370" s="2"/>
      <c r="I370" s="2"/>
      <c r="J370" s="2"/>
      <c r="K370" s="19">
        <v>3</v>
      </c>
      <c r="L370" s="19">
        <v>5</v>
      </c>
      <c r="M370" s="23">
        <f t="shared" si="40"/>
        <v>8</v>
      </c>
      <c r="N370" s="25"/>
      <c r="O370" s="25">
        <f t="shared" si="41"/>
        <v>0</v>
      </c>
      <c r="P370" s="42"/>
      <c r="Q370" s="22"/>
    </row>
    <row r="371" spans="1:17" ht="34.5" thickBot="1">
      <c r="A371" s="2">
        <v>5</v>
      </c>
      <c r="B371" s="3" t="s">
        <v>387</v>
      </c>
      <c r="C371" s="2" t="s">
        <v>10</v>
      </c>
      <c r="D371" s="2">
        <v>3</v>
      </c>
      <c r="E371" s="62">
        <v>5</v>
      </c>
      <c r="F371" s="62"/>
      <c r="G371" s="2"/>
      <c r="H371" s="2"/>
      <c r="I371" s="2"/>
      <c r="J371" s="2"/>
      <c r="K371" s="19">
        <v>3</v>
      </c>
      <c r="L371" s="19">
        <v>5</v>
      </c>
      <c r="M371" s="23">
        <f t="shared" si="40"/>
        <v>8</v>
      </c>
      <c r="N371" s="25"/>
      <c r="O371" s="25">
        <f t="shared" si="41"/>
        <v>0</v>
      </c>
      <c r="P371" s="42"/>
      <c r="Q371" s="22"/>
    </row>
    <row r="372" spans="1:17" ht="34.5" thickBot="1">
      <c r="A372" s="2">
        <v>6</v>
      </c>
      <c r="B372" s="3" t="s">
        <v>388</v>
      </c>
      <c r="C372" s="2" t="s">
        <v>10</v>
      </c>
      <c r="D372" s="2">
        <v>5</v>
      </c>
      <c r="E372" s="62">
        <v>10</v>
      </c>
      <c r="F372" s="62"/>
      <c r="G372" s="2"/>
      <c r="H372" s="2"/>
      <c r="I372" s="2">
        <v>4</v>
      </c>
      <c r="J372" s="2">
        <v>2</v>
      </c>
      <c r="K372" s="19">
        <v>9</v>
      </c>
      <c r="L372" s="19">
        <v>12</v>
      </c>
      <c r="M372" s="23">
        <f t="shared" si="40"/>
        <v>21</v>
      </c>
      <c r="N372" s="25"/>
      <c r="O372" s="25">
        <f t="shared" si="41"/>
        <v>0</v>
      </c>
      <c r="P372" s="42"/>
      <c r="Q372" s="22"/>
    </row>
    <row r="373" spans="1:17" ht="34.5" thickBot="1">
      <c r="A373" s="2">
        <v>7</v>
      </c>
      <c r="B373" s="3" t="s">
        <v>389</v>
      </c>
      <c r="C373" s="2" t="s">
        <v>10</v>
      </c>
      <c r="D373" s="2">
        <v>8</v>
      </c>
      <c r="E373" s="62">
        <v>8</v>
      </c>
      <c r="F373" s="62"/>
      <c r="G373" s="2"/>
      <c r="H373" s="2"/>
      <c r="I373" s="2"/>
      <c r="J373" s="2"/>
      <c r="K373" s="19">
        <v>8</v>
      </c>
      <c r="L373" s="19">
        <v>8</v>
      </c>
      <c r="M373" s="23">
        <f t="shared" si="40"/>
        <v>16</v>
      </c>
      <c r="N373" s="25"/>
      <c r="O373" s="25">
        <f t="shared" si="41"/>
        <v>0</v>
      </c>
      <c r="P373" s="42"/>
      <c r="Q373" s="22"/>
    </row>
    <row r="374" spans="1:17" ht="45.75" thickBot="1">
      <c r="A374" s="2">
        <v>8</v>
      </c>
      <c r="B374" s="3" t="s">
        <v>390</v>
      </c>
      <c r="C374" s="2" t="s">
        <v>10</v>
      </c>
      <c r="D374" s="2">
        <v>2</v>
      </c>
      <c r="E374" s="62">
        <v>2</v>
      </c>
      <c r="F374" s="62"/>
      <c r="G374" s="2"/>
      <c r="H374" s="2"/>
      <c r="I374" s="2"/>
      <c r="J374" s="2"/>
      <c r="K374" s="19">
        <v>2</v>
      </c>
      <c r="L374" s="19">
        <v>2</v>
      </c>
      <c r="M374" s="23">
        <f t="shared" si="40"/>
        <v>4</v>
      </c>
      <c r="N374" s="25"/>
      <c r="O374" s="25">
        <f t="shared" si="41"/>
        <v>0</v>
      </c>
      <c r="P374" s="42"/>
      <c r="Q374" s="22"/>
    </row>
    <row r="375" spans="1:17" ht="45.75" thickBot="1">
      <c r="A375" s="2">
        <v>9</v>
      </c>
      <c r="B375" s="3" t="s">
        <v>391</v>
      </c>
      <c r="C375" s="2" t="s">
        <v>10</v>
      </c>
      <c r="D375" s="2">
        <v>3</v>
      </c>
      <c r="E375" s="62">
        <v>3</v>
      </c>
      <c r="F375" s="62"/>
      <c r="G375" s="2"/>
      <c r="H375" s="2"/>
      <c r="I375" s="2"/>
      <c r="J375" s="2"/>
      <c r="K375" s="19">
        <v>3</v>
      </c>
      <c r="L375" s="19">
        <v>3</v>
      </c>
      <c r="M375" s="23">
        <f t="shared" si="40"/>
        <v>6</v>
      </c>
      <c r="N375" s="25"/>
      <c r="O375" s="25">
        <f t="shared" si="41"/>
        <v>0</v>
      </c>
      <c r="P375" s="42"/>
      <c r="Q375" s="22"/>
    </row>
    <row r="376" spans="1:17" ht="34.5" thickBot="1">
      <c r="A376" s="2">
        <v>10</v>
      </c>
      <c r="B376" s="3" t="s">
        <v>392</v>
      </c>
      <c r="C376" s="2" t="s">
        <v>10</v>
      </c>
      <c r="D376" s="2">
        <v>0</v>
      </c>
      <c r="E376" s="62">
        <v>0</v>
      </c>
      <c r="F376" s="62"/>
      <c r="G376" s="2"/>
      <c r="H376" s="2"/>
      <c r="I376" s="2">
        <v>4</v>
      </c>
      <c r="J376" s="2">
        <v>2</v>
      </c>
      <c r="K376" s="19">
        <v>4</v>
      </c>
      <c r="L376" s="19">
        <v>2</v>
      </c>
      <c r="M376" s="23">
        <f>K376+L376</f>
        <v>6</v>
      </c>
      <c r="N376" s="25"/>
      <c r="O376" s="25">
        <f t="shared" si="41"/>
        <v>0</v>
      </c>
      <c r="P376" s="42"/>
      <c r="Q376" s="22"/>
    </row>
    <row r="377" spans="1:17" ht="34.5" thickBot="1">
      <c r="A377" s="2">
        <v>11</v>
      </c>
      <c r="B377" s="3" t="s">
        <v>393</v>
      </c>
      <c r="C377" s="2" t="s">
        <v>10</v>
      </c>
      <c r="D377" s="2">
        <v>0</v>
      </c>
      <c r="E377" s="62">
        <v>0</v>
      </c>
      <c r="F377" s="62"/>
      <c r="G377" s="2"/>
      <c r="H377" s="2"/>
      <c r="I377" s="2">
        <v>15</v>
      </c>
      <c r="J377" s="2">
        <v>5</v>
      </c>
      <c r="K377" s="19">
        <v>15</v>
      </c>
      <c r="L377" s="19">
        <v>5</v>
      </c>
      <c r="M377" s="23">
        <f t="shared" si="40"/>
        <v>20</v>
      </c>
      <c r="N377" s="25"/>
      <c r="O377" s="25">
        <f t="shared" si="41"/>
        <v>0</v>
      </c>
      <c r="P377" s="42"/>
      <c r="Q377" s="22"/>
    </row>
    <row r="378" spans="1:17" ht="34.5" thickBot="1">
      <c r="A378" s="2">
        <v>12</v>
      </c>
      <c r="B378" s="3" t="s">
        <v>394</v>
      </c>
      <c r="C378" s="2" t="s">
        <v>395</v>
      </c>
      <c r="D378" s="2">
        <v>0</v>
      </c>
      <c r="E378" s="62">
        <v>2</v>
      </c>
      <c r="F378" s="62"/>
      <c r="G378" s="2"/>
      <c r="H378" s="2"/>
      <c r="I378" s="2"/>
      <c r="J378" s="2"/>
      <c r="K378" s="19">
        <v>0</v>
      </c>
      <c r="L378" s="19">
        <v>2</v>
      </c>
      <c r="M378" s="23">
        <f t="shared" si="40"/>
        <v>2</v>
      </c>
      <c r="N378" s="25"/>
      <c r="O378" s="25">
        <f t="shared" si="41"/>
        <v>0</v>
      </c>
      <c r="P378" s="42"/>
      <c r="Q378" s="22"/>
    </row>
    <row r="379" spans="1:17" ht="23.25" thickBot="1">
      <c r="A379" s="2">
        <v>13</v>
      </c>
      <c r="B379" s="3" t="s">
        <v>396</v>
      </c>
      <c r="C379" s="2" t="s">
        <v>10</v>
      </c>
      <c r="D379" s="2">
        <v>0</v>
      </c>
      <c r="E379" s="62">
        <v>0</v>
      </c>
      <c r="F379" s="62"/>
      <c r="G379" s="2">
        <v>2</v>
      </c>
      <c r="H379" s="2">
        <v>2</v>
      </c>
      <c r="I379" s="2"/>
      <c r="J379" s="2"/>
      <c r="K379" s="19">
        <v>2</v>
      </c>
      <c r="L379" s="19">
        <v>2</v>
      </c>
      <c r="M379" s="23">
        <f t="shared" si="40"/>
        <v>4</v>
      </c>
      <c r="N379" s="25"/>
      <c r="O379" s="25">
        <f t="shared" si="41"/>
        <v>0</v>
      </c>
      <c r="P379" s="42"/>
      <c r="Q379" s="22"/>
    </row>
    <row r="380" spans="1:17" ht="23.25" thickBot="1">
      <c r="A380" s="2">
        <v>14</v>
      </c>
      <c r="B380" s="3" t="s">
        <v>397</v>
      </c>
      <c r="C380" s="2" t="s">
        <v>10</v>
      </c>
      <c r="D380" s="2">
        <v>0</v>
      </c>
      <c r="E380" s="62">
        <v>0</v>
      </c>
      <c r="F380" s="62"/>
      <c r="G380" s="2">
        <v>2</v>
      </c>
      <c r="H380" s="2">
        <v>2</v>
      </c>
      <c r="I380" s="2"/>
      <c r="J380" s="2"/>
      <c r="K380" s="19">
        <v>2</v>
      </c>
      <c r="L380" s="19">
        <v>2</v>
      </c>
      <c r="M380" s="23">
        <f t="shared" si="40"/>
        <v>4</v>
      </c>
      <c r="N380" s="25"/>
      <c r="O380" s="25">
        <f t="shared" si="41"/>
        <v>0</v>
      </c>
      <c r="P380" s="42"/>
      <c r="Q380" s="22"/>
    </row>
    <row r="381" spans="1:17" ht="34.5" thickBot="1">
      <c r="A381" s="2">
        <v>15</v>
      </c>
      <c r="B381" s="3" t="s">
        <v>398</v>
      </c>
      <c r="C381" s="2" t="s">
        <v>10</v>
      </c>
      <c r="D381" s="2">
        <v>3</v>
      </c>
      <c r="E381" s="62">
        <v>3</v>
      </c>
      <c r="F381" s="62"/>
      <c r="G381" s="2"/>
      <c r="H381" s="2"/>
      <c r="I381" s="2"/>
      <c r="J381" s="2"/>
      <c r="K381" s="19">
        <v>3</v>
      </c>
      <c r="L381" s="19">
        <v>3</v>
      </c>
      <c r="M381" s="23">
        <f t="shared" si="40"/>
        <v>6</v>
      </c>
      <c r="N381" s="25"/>
      <c r="O381" s="25">
        <f t="shared" si="41"/>
        <v>0</v>
      </c>
      <c r="P381" s="42"/>
      <c r="Q381" s="22"/>
    </row>
    <row r="382" spans="1:17" ht="34.5" thickBot="1">
      <c r="A382" s="2">
        <v>16</v>
      </c>
      <c r="B382" s="3" t="s">
        <v>399</v>
      </c>
      <c r="C382" s="2" t="s">
        <v>10</v>
      </c>
      <c r="D382" s="2">
        <v>2</v>
      </c>
      <c r="E382" s="62">
        <v>2</v>
      </c>
      <c r="F382" s="62"/>
      <c r="G382" s="2"/>
      <c r="H382" s="2"/>
      <c r="I382" s="2"/>
      <c r="J382" s="2"/>
      <c r="K382" s="19">
        <v>2</v>
      </c>
      <c r="L382" s="19">
        <v>2</v>
      </c>
      <c r="M382" s="23">
        <f t="shared" si="40"/>
        <v>4</v>
      </c>
      <c r="N382" s="25"/>
      <c r="O382" s="25">
        <f t="shared" si="41"/>
        <v>0</v>
      </c>
      <c r="P382" s="42"/>
      <c r="Q382" s="22"/>
    </row>
    <row r="383" spans="1:17" ht="23.25" thickBot="1">
      <c r="A383" s="2">
        <v>17</v>
      </c>
      <c r="B383" s="3" t="s">
        <v>400</v>
      </c>
      <c r="C383" s="2" t="s">
        <v>10</v>
      </c>
      <c r="D383" s="2">
        <v>0</v>
      </c>
      <c r="E383" s="62">
        <v>2</v>
      </c>
      <c r="F383" s="62"/>
      <c r="G383" s="2"/>
      <c r="H383" s="2"/>
      <c r="I383" s="2"/>
      <c r="J383" s="2"/>
      <c r="K383" s="19">
        <v>0</v>
      </c>
      <c r="L383" s="19">
        <v>2</v>
      </c>
      <c r="M383" s="23">
        <f t="shared" si="40"/>
        <v>2</v>
      </c>
      <c r="N383" s="25"/>
      <c r="O383" s="25">
        <f t="shared" si="41"/>
        <v>0</v>
      </c>
      <c r="P383" s="42"/>
      <c r="Q383" s="22"/>
    </row>
    <row r="384" spans="1:17" ht="23.25" thickBot="1">
      <c r="A384" s="2">
        <v>18</v>
      </c>
      <c r="B384" s="3" t="s">
        <v>401</v>
      </c>
      <c r="C384" s="2" t="s">
        <v>10</v>
      </c>
      <c r="D384" s="2">
        <v>0</v>
      </c>
      <c r="E384" s="62">
        <v>0</v>
      </c>
      <c r="F384" s="62"/>
      <c r="G384" s="2">
        <v>2</v>
      </c>
      <c r="H384" s="2">
        <v>2</v>
      </c>
      <c r="I384" s="2"/>
      <c r="J384" s="2"/>
      <c r="K384" s="19">
        <v>2</v>
      </c>
      <c r="L384" s="19">
        <v>2</v>
      </c>
      <c r="M384" s="23">
        <f t="shared" si="40"/>
        <v>4</v>
      </c>
      <c r="N384" s="25"/>
      <c r="O384" s="25">
        <f t="shared" si="41"/>
        <v>0</v>
      </c>
      <c r="P384" s="42"/>
      <c r="Q384" s="22"/>
    </row>
    <row r="385" spans="1:17" ht="57" thickBot="1">
      <c r="A385" s="2">
        <v>19</v>
      </c>
      <c r="B385" s="3" t="s">
        <v>402</v>
      </c>
      <c r="C385" s="2" t="s">
        <v>10</v>
      </c>
      <c r="D385" s="2">
        <v>0</v>
      </c>
      <c r="E385" s="62">
        <v>0</v>
      </c>
      <c r="F385" s="62"/>
      <c r="G385" s="2">
        <v>2</v>
      </c>
      <c r="H385" s="2">
        <v>2</v>
      </c>
      <c r="I385" s="2"/>
      <c r="J385" s="2"/>
      <c r="K385" s="19">
        <v>2</v>
      </c>
      <c r="L385" s="19">
        <v>2</v>
      </c>
      <c r="M385" s="23">
        <f t="shared" si="40"/>
        <v>4</v>
      </c>
      <c r="N385" s="25"/>
      <c r="O385" s="25">
        <f t="shared" si="41"/>
        <v>0</v>
      </c>
      <c r="P385" s="42"/>
      <c r="Q385" s="22"/>
    </row>
    <row r="386" spans="1:17" ht="34.5" thickBot="1">
      <c r="A386" s="2">
        <v>20</v>
      </c>
      <c r="B386" s="3" t="s">
        <v>403</v>
      </c>
      <c r="C386" s="2" t="s">
        <v>10</v>
      </c>
      <c r="D386" s="2">
        <v>0</v>
      </c>
      <c r="E386" s="62">
        <v>0</v>
      </c>
      <c r="F386" s="62"/>
      <c r="G386" s="2">
        <v>2</v>
      </c>
      <c r="H386" s="2">
        <v>2</v>
      </c>
      <c r="I386" s="2"/>
      <c r="J386" s="2"/>
      <c r="K386" s="19">
        <v>2</v>
      </c>
      <c r="L386" s="19">
        <v>2</v>
      </c>
      <c r="M386" s="23">
        <f t="shared" si="40"/>
        <v>4</v>
      </c>
      <c r="N386" s="25"/>
      <c r="O386" s="25">
        <f t="shared" si="41"/>
        <v>0</v>
      </c>
      <c r="P386" s="42"/>
      <c r="Q386" s="22"/>
    </row>
    <row r="387" spans="1:17" ht="45.75" thickBot="1">
      <c r="A387" s="2">
        <v>21</v>
      </c>
      <c r="B387" s="3" t="s">
        <v>404</v>
      </c>
      <c r="C387" s="2" t="s">
        <v>10</v>
      </c>
      <c r="D387" s="2">
        <v>3</v>
      </c>
      <c r="E387" s="62">
        <v>5</v>
      </c>
      <c r="F387" s="62"/>
      <c r="G387" s="2">
        <v>2</v>
      </c>
      <c r="H387" s="2">
        <v>2</v>
      </c>
      <c r="I387" s="2"/>
      <c r="J387" s="2"/>
      <c r="K387" s="19">
        <v>5</v>
      </c>
      <c r="L387" s="19">
        <v>7</v>
      </c>
      <c r="M387" s="23">
        <f t="shared" si="40"/>
        <v>12</v>
      </c>
      <c r="N387" s="25"/>
      <c r="O387" s="25">
        <f t="shared" si="41"/>
        <v>0</v>
      </c>
      <c r="P387" s="42"/>
      <c r="Q387" s="22"/>
    </row>
    <row r="388" spans="1:17" ht="34.5" thickBot="1">
      <c r="A388" s="2">
        <v>22</v>
      </c>
      <c r="B388" s="3" t="s">
        <v>405</v>
      </c>
      <c r="C388" s="2" t="s">
        <v>10</v>
      </c>
      <c r="D388" s="2">
        <v>0</v>
      </c>
      <c r="E388" s="62">
        <v>0</v>
      </c>
      <c r="F388" s="62"/>
      <c r="G388" s="2">
        <v>4</v>
      </c>
      <c r="H388" s="2">
        <v>4</v>
      </c>
      <c r="I388" s="2"/>
      <c r="J388" s="2"/>
      <c r="K388" s="19">
        <v>4</v>
      </c>
      <c r="L388" s="19">
        <v>4</v>
      </c>
      <c r="M388" s="23">
        <f t="shared" si="40"/>
        <v>8</v>
      </c>
      <c r="N388" s="25"/>
      <c r="O388" s="25">
        <f t="shared" si="41"/>
        <v>0</v>
      </c>
      <c r="P388" s="42"/>
      <c r="Q388" s="22"/>
    </row>
    <row r="389" spans="1:17" ht="34.5" thickBot="1">
      <c r="A389" s="2">
        <v>23</v>
      </c>
      <c r="B389" s="3" t="s">
        <v>406</v>
      </c>
      <c r="C389" s="2" t="s">
        <v>10</v>
      </c>
      <c r="D389" s="2">
        <v>0</v>
      </c>
      <c r="E389" s="62">
        <v>0</v>
      </c>
      <c r="F389" s="62"/>
      <c r="G389" s="2">
        <v>4</v>
      </c>
      <c r="H389" s="2">
        <v>4</v>
      </c>
      <c r="I389" s="2"/>
      <c r="J389" s="2"/>
      <c r="K389" s="19">
        <v>4</v>
      </c>
      <c r="L389" s="19">
        <v>4</v>
      </c>
      <c r="M389" s="23">
        <f t="shared" si="40"/>
        <v>8</v>
      </c>
      <c r="N389" s="25"/>
      <c r="O389" s="25">
        <f t="shared" si="41"/>
        <v>0</v>
      </c>
      <c r="P389" s="42"/>
      <c r="Q389" s="22"/>
    </row>
    <row r="390" spans="1:17" ht="45.75" thickBot="1">
      <c r="A390" s="2">
        <v>24</v>
      </c>
      <c r="B390" s="3" t="s">
        <v>407</v>
      </c>
      <c r="C390" s="2" t="s">
        <v>395</v>
      </c>
      <c r="D390" s="2">
        <v>15</v>
      </c>
      <c r="E390" s="62">
        <v>15</v>
      </c>
      <c r="F390" s="62"/>
      <c r="G390" s="2"/>
      <c r="H390" s="2"/>
      <c r="I390" s="2"/>
      <c r="J390" s="2"/>
      <c r="K390" s="19">
        <v>15</v>
      </c>
      <c r="L390" s="19">
        <v>15</v>
      </c>
      <c r="M390" s="23">
        <f t="shared" si="40"/>
        <v>30</v>
      </c>
      <c r="N390" s="25"/>
      <c r="O390" s="25">
        <f t="shared" si="41"/>
        <v>0</v>
      </c>
      <c r="P390" s="42"/>
      <c r="Q390" s="22"/>
    </row>
    <row r="391" spans="1:17" ht="34.5" thickBot="1">
      <c r="A391" s="2">
        <v>25</v>
      </c>
      <c r="B391" s="3" t="s">
        <v>408</v>
      </c>
      <c r="C391" s="2" t="s">
        <v>10</v>
      </c>
      <c r="D391" s="2">
        <v>20</v>
      </c>
      <c r="E391" s="62">
        <v>50</v>
      </c>
      <c r="F391" s="62"/>
      <c r="G391" s="2"/>
      <c r="H391" s="2"/>
      <c r="I391" s="2"/>
      <c r="J391" s="2"/>
      <c r="K391" s="19">
        <v>20</v>
      </c>
      <c r="L391" s="19">
        <v>50</v>
      </c>
      <c r="M391" s="23">
        <f t="shared" si="40"/>
        <v>70</v>
      </c>
      <c r="N391" s="25"/>
      <c r="O391" s="25">
        <f t="shared" si="41"/>
        <v>0</v>
      </c>
      <c r="P391" s="42"/>
      <c r="Q391" s="22"/>
    </row>
    <row r="392" spans="1:17" ht="12" thickBot="1">
      <c r="A392" s="55" t="s">
        <v>409</v>
      </c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13">
        <f>SUM(O367:O391)</f>
        <v>0</v>
      </c>
      <c r="P392" s="49"/>
      <c r="Q392" s="24"/>
    </row>
    <row r="393" spans="1:17" ht="12" thickBot="1">
      <c r="A393" s="54" t="s">
        <v>410</v>
      </c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</row>
    <row r="394" spans="1:17" ht="45.75" thickBot="1">
      <c r="A394" s="2">
        <v>1</v>
      </c>
      <c r="B394" s="3" t="s">
        <v>411</v>
      </c>
      <c r="C394" s="2" t="s">
        <v>10</v>
      </c>
      <c r="D394" s="2">
        <v>80</v>
      </c>
      <c r="E394" s="62">
        <v>100</v>
      </c>
      <c r="F394" s="62"/>
      <c r="G394" s="2"/>
      <c r="H394" s="2"/>
      <c r="I394" s="2">
        <v>5</v>
      </c>
      <c r="J394" s="2">
        <v>3</v>
      </c>
      <c r="K394" s="19">
        <v>85</v>
      </c>
      <c r="L394" s="19">
        <v>103</v>
      </c>
      <c r="M394" s="23">
        <f>K394+L394</f>
        <v>188</v>
      </c>
      <c r="N394" s="25"/>
      <c r="O394" s="25">
        <f>M394*N394</f>
        <v>0</v>
      </c>
      <c r="P394" s="42"/>
      <c r="Q394" s="22"/>
    </row>
    <row r="395" spans="1:17" ht="45.75" thickBot="1">
      <c r="A395" s="2">
        <v>2</v>
      </c>
      <c r="B395" s="3" t="s">
        <v>412</v>
      </c>
      <c r="C395" s="2" t="s">
        <v>10</v>
      </c>
      <c r="D395" s="2">
        <v>130</v>
      </c>
      <c r="E395" s="62">
        <v>150</v>
      </c>
      <c r="F395" s="62"/>
      <c r="G395" s="2"/>
      <c r="H395" s="2"/>
      <c r="I395" s="2">
        <v>5</v>
      </c>
      <c r="J395" s="2">
        <v>3</v>
      </c>
      <c r="K395" s="19">
        <v>135</v>
      </c>
      <c r="L395" s="19">
        <v>153</v>
      </c>
      <c r="M395" s="23">
        <f t="shared" ref="M395:M408" si="42">K395+L395</f>
        <v>288</v>
      </c>
      <c r="N395" s="25"/>
      <c r="O395" s="25">
        <f t="shared" ref="O395:O408" si="43">M395*N395</f>
        <v>0</v>
      </c>
      <c r="P395" s="42"/>
      <c r="Q395" s="22"/>
    </row>
    <row r="396" spans="1:17" ht="45.75" thickBot="1">
      <c r="A396" s="2">
        <v>3</v>
      </c>
      <c r="B396" s="3" t="s">
        <v>413</v>
      </c>
      <c r="C396" s="2" t="s">
        <v>10</v>
      </c>
      <c r="D396" s="2">
        <v>500</v>
      </c>
      <c r="E396" s="62">
        <v>500</v>
      </c>
      <c r="F396" s="62"/>
      <c r="G396" s="37">
        <v>5</v>
      </c>
      <c r="H396" s="37">
        <v>10</v>
      </c>
      <c r="I396" s="2">
        <v>71</v>
      </c>
      <c r="J396" s="2">
        <v>47</v>
      </c>
      <c r="K396" s="19">
        <v>576</v>
      </c>
      <c r="L396" s="19">
        <v>557</v>
      </c>
      <c r="M396" s="23">
        <f t="shared" si="42"/>
        <v>1133</v>
      </c>
      <c r="N396" s="25"/>
      <c r="O396" s="25">
        <f t="shared" si="43"/>
        <v>0</v>
      </c>
      <c r="P396" s="42"/>
      <c r="Q396" s="22"/>
    </row>
    <row r="397" spans="1:17" ht="34.5" thickBot="1">
      <c r="A397" s="2">
        <v>4</v>
      </c>
      <c r="B397" s="3" t="s">
        <v>414</v>
      </c>
      <c r="C397" s="2" t="s">
        <v>10</v>
      </c>
      <c r="D397" s="2">
        <v>5</v>
      </c>
      <c r="E397" s="62">
        <v>5</v>
      </c>
      <c r="F397" s="62"/>
      <c r="G397" s="37"/>
      <c r="H397" s="37"/>
      <c r="I397" s="2">
        <v>1</v>
      </c>
      <c r="J397" s="2">
        <v>1</v>
      </c>
      <c r="K397" s="19">
        <v>6</v>
      </c>
      <c r="L397" s="19">
        <v>6</v>
      </c>
      <c r="M397" s="23">
        <f t="shared" si="42"/>
        <v>12</v>
      </c>
      <c r="N397" s="25"/>
      <c r="O397" s="25">
        <f t="shared" si="43"/>
        <v>0</v>
      </c>
      <c r="P397" s="42"/>
      <c r="Q397" s="22"/>
    </row>
    <row r="398" spans="1:17" ht="45.75" thickBot="1">
      <c r="A398" s="2">
        <v>5</v>
      </c>
      <c r="B398" s="3" t="s">
        <v>415</v>
      </c>
      <c r="C398" s="2" t="s">
        <v>10</v>
      </c>
      <c r="D398" s="2">
        <v>10</v>
      </c>
      <c r="E398" s="62">
        <v>10</v>
      </c>
      <c r="F398" s="62"/>
      <c r="G398" s="2"/>
      <c r="H398" s="2"/>
      <c r="I398" s="2"/>
      <c r="J398" s="2"/>
      <c r="K398" s="19">
        <v>10</v>
      </c>
      <c r="L398" s="19">
        <v>10</v>
      </c>
      <c r="M398" s="23">
        <f t="shared" si="42"/>
        <v>20</v>
      </c>
      <c r="N398" s="25"/>
      <c r="O398" s="25">
        <f t="shared" si="43"/>
        <v>0</v>
      </c>
      <c r="P398" s="42"/>
      <c r="Q398" s="22"/>
    </row>
    <row r="399" spans="1:17" ht="45.75" thickBot="1">
      <c r="A399" s="2">
        <v>6</v>
      </c>
      <c r="B399" s="3" t="s">
        <v>416</v>
      </c>
      <c r="C399" s="2" t="s">
        <v>10</v>
      </c>
      <c r="D399" s="2">
        <v>5</v>
      </c>
      <c r="E399" s="62">
        <v>6</v>
      </c>
      <c r="F399" s="62"/>
      <c r="G399" s="2"/>
      <c r="H399" s="2"/>
      <c r="I399" s="2"/>
      <c r="J399" s="2"/>
      <c r="K399" s="19">
        <v>5</v>
      </c>
      <c r="L399" s="19">
        <v>6</v>
      </c>
      <c r="M399" s="23">
        <f t="shared" si="42"/>
        <v>11</v>
      </c>
      <c r="N399" s="25"/>
      <c r="O399" s="25">
        <f t="shared" si="43"/>
        <v>0</v>
      </c>
      <c r="P399" s="42"/>
      <c r="Q399" s="22"/>
    </row>
    <row r="400" spans="1:17" ht="45.75" thickBot="1">
      <c r="A400" s="2">
        <v>7</v>
      </c>
      <c r="B400" s="3" t="s">
        <v>417</v>
      </c>
      <c r="C400" s="2" t="s">
        <v>10</v>
      </c>
      <c r="D400" s="2">
        <v>5</v>
      </c>
      <c r="E400" s="62">
        <v>6</v>
      </c>
      <c r="F400" s="62"/>
      <c r="G400" s="2"/>
      <c r="H400" s="2"/>
      <c r="I400" s="2"/>
      <c r="J400" s="2"/>
      <c r="K400" s="19">
        <v>5</v>
      </c>
      <c r="L400" s="19">
        <v>6</v>
      </c>
      <c r="M400" s="23">
        <f t="shared" si="42"/>
        <v>11</v>
      </c>
      <c r="N400" s="25"/>
      <c r="O400" s="25">
        <f t="shared" si="43"/>
        <v>0</v>
      </c>
      <c r="P400" s="42"/>
      <c r="Q400" s="22"/>
    </row>
    <row r="401" spans="1:17" ht="57" thickBot="1">
      <c r="A401" s="2">
        <v>8</v>
      </c>
      <c r="B401" s="3" t="s">
        <v>418</v>
      </c>
      <c r="C401" s="2" t="s">
        <v>10</v>
      </c>
      <c r="D401" s="2">
        <v>5</v>
      </c>
      <c r="E401" s="62">
        <v>6</v>
      </c>
      <c r="F401" s="62"/>
      <c r="G401" s="2"/>
      <c r="H401" s="2"/>
      <c r="I401" s="2"/>
      <c r="J401" s="2"/>
      <c r="K401" s="19">
        <v>5</v>
      </c>
      <c r="L401" s="19">
        <v>6</v>
      </c>
      <c r="M401" s="23">
        <f t="shared" si="42"/>
        <v>11</v>
      </c>
      <c r="N401" s="25"/>
      <c r="O401" s="25">
        <f t="shared" si="43"/>
        <v>0</v>
      </c>
      <c r="P401" s="42"/>
      <c r="Q401" s="22"/>
    </row>
    <row r="402" spans="1:17" ht="57" thickBot="1">
      <c r="A402" s="2">
        <v>9</v>
      </c>
      <c r="B402" s="3" t="s">
        <v>419</v>
      </c>
      <c r="C402" s="2" t="s">
        <v>10</v>
      </c>
      <c r="D402" s="2">
        <v>5</v>
      </c>
      <c r="E402" s="62">
        <v>6</v>
      </c>
      <c r="F402" s="62"/>
      <c r="G402" s="2"/>
      <c r="H402" s="2"/>
      <c r="I402" s="2"/>
      <c r="J402" s="2"/>
      <c r="K402" s="19">
        <v>5</v>
      </c>
      <c r="L402" s="19">
        <v>6</v>
      </c>
      <c r="M402" s="23">
        <f t="shared" si="42"/>
        <v>11</v>
      </c>
      <c r="N402" s="25"/>
      <c r="O402" s="25">
        <f t="shared" si="43"/>
        <v>0</v>
      </c>
      <c r="P402" s="42"/>
      <c r="Q402" s="22"/>
    </row>
    <row r="403" spans="1:17" ht="45.75" thickBot="1">
      <c r="A403" s="2">
        <v>10</v>
      </c>
      <c r="B403" s="3" t="s">
        <v>420</v>
      </c>
      <c r="C403" s="2" t="s">
        <v>10</v>
      </c>
      <c r="D403" s="2">
        <v>4</v>
      </c>
      <c r="E403" s="62">
        <v>4</v>
      </c>
      <c r="F403" s="62"/>
      <c r="G403" s="2"/>
      <c r="H403" s="2"/>
      <c r="I403" s="2">
        <v>2</v>
      </c>
      <c r="J403" s="2">
        <v>2</v>
      </c>
      <c r="K403" s="19">
        <v>6</v>
      </c>
      <c r="L403" s="19">
        <v>6</v>
      </c>
      <c r="M403" s="23">
        <f t="shared" si="42"/>
        <v>12</v>
      </c>
      <c r="N403" s="25"/>
      <c r="O403" s="25">
        <f t="shared" si="43"/>
        <v>0</v>
      </c>
      <c r="P403" s="42"/>
      <c r="Q403" s="22"/>
    </row>
    <row r="404" spans="1:17" ht="45.75" thickBot="1">
      <c r="A404" s="2">
        <v>11</v>
      </c>
      <c r="B404" s="3" t="s">
        <v>421</v>
      </c>
      <c r="C404" s="2" t="s">
        <v>10</v>
      </c>
      <c r="D404" s="2">
        <v>4</v>
      </c>
      <c r="E404" s="62">
        <v>4</v>
      </c>
      <c r="F404" s="62"/>
      <c r="G404" s="2"/>
      <c r="H404" s="2"/>
      <c r="I404" s="2">
        <v>2</v>
      </c>
      <c r="J404" s="2">
        <v>2</v>
      </c>
      <c r="K404" s="19">
        <v>6</v>
      </c>
      <c r="L404" s="19">
        <v>6</v>
      </c>
      <c r="M404" s="23">
        <f t="shared" si="42"/>
        <v>12</v>
      </c>
      <c r="N404" s="25"/>
      <c r="O404" s="25">
        <f t="shared" si="43"/>
        <v>0</v>
      </c>
      <c r="P404" s="42"/>
      <c r="Q404" s="22"/>
    </row>
    <row r="405" spans="1:17" ht="45.75" thickBot="1">
      <c r="A405" s="2">
        <v>12</v>
      </c>
      <c r="B405" s="3" t="s">
        <v>422</v>
      </c>
      <c r="C405" s="2" t="s">
        <v>10</v>
      </c>
      <c r="D405" s="2">
        <v>4</v>
      </c>
      <c r="E405" s="62">
        <v>4</v>
      </c>
      <c r="F405" s="62"/>
      <c r="G405" s="2"/>
      <c r="H405" s="2"/>
      <c r="I405" s="2">
        <v>2</v>
      </c>
      <c r="J405" s="2">
        <v>2</v>
      </c>
      <c r="K405" s="19">
        <v>6</v>
      </c>
      <c r="L405" s="19">
        <v>6</v>
      </c>
      <c r="M405" s="23">
        <f t="shared" si="42"/>
        <v>12</v>
      </c>
      <c r="N405" s="25"/>
      <c r="O405" s="25">
        <f t="shared" si="43"/>
        <v>0</v>
      </c>
      <c r="P405" s="42"/>
      <c r="Q405" s="22"/>
    </row>
    <row r="406" spans="1:17" ht="45.75" thickBot="1">
      <c r="A406" s="2">
        <v>13</v>
      </c>
      <c r="B406" s="3" t="s">
        <v>423</v>
      </c>
      <c r="C406" s="2" t="s">
        <v>10</v>
      </c>
      <c r="D406" s="2">
        <v>4</v>
      </c>
      <c r="E406" s="62">
        <v>4</v>
      </c>
      <c r="F406" s="62"/>
      <c r="G406" s="2"/>
      <c r="H406" s="2"/>
      <c r="I406" s="2">
        <v>2</v>
      </c>
      <c r="J406" s="2">
        <v>2</v>
      </c>
      <c r="K406" s="19">
        <v>6</v>
      </c>
      <c r="L406" s="19">
        <v>6</v>
      </c>
      <c r="M406" s="23">
        <f t="shared" si="42"/>
        <v>12</v>
      </c>
      <c r="N406" s="25"/>
      <c r="O406" s="25">
        <f t="shared" si="43"/>
        <v>0</v>
      </c>
      <c r="P406" s="42"/>
      <c r="Q406" s="22"/>
    </row>
    <row r="407" spans="1:17" ht="45.75" thickBot="1">
      <c r="A407" s="2">
        <v>14</v>
      </c>
      <c r="B407" s="3" t="s">
        <v>424</v>
      </c>
      <c r="C407" s="2" t="s">
        <v>10</v>
      </c>
      <c r="D407" s="2">
        <v>0</v>
      </c>
      <c r="E407" s="62">
        <v>0</v>
      </c>
      <c r="F407" s="62"/>
      <c r="G407" s="37">
        <v>5</v>
      </c>
      <c r="H407" s="37">
        <v>10</v>
      </c>
      <c r="I407" s="2">
        <v>2</v>
      </c>
      <c r="J407" s="2">
        <v>2</v>
      </c>
      <c r="K407" s="19">
        <v>7</v>
      </c>
      <c r="L407" s="19">
        <v>12</v>
      </c>
      <c r="M407" s="23">
        <f t="shared" si="42"/>
        <v>19</v>
      </c>
      <c r="N407" s="25"/>
      <c r="O407" s="25">
        <f t="shared" si="43"/>
        <v>0</v>
      </c>
      <c r="P407" s="42"/>
      <c r="Q407" s="22"/>
    </row>
    <row r="408" spans="1:17" ht="23.25" thickBot="1">
      <c r="A408" s="2">
        <v>15</v>
      </c>
      <c r="B408" s="3" t="s">
        <v>425</v>
      </c>
      <c r="C408" s="2" t="s">
        <v>10</v>
      </c>
      <c r="D408" s="2">
        <v>5</v>
      </c>
      <c r="E408" s="62">
        <v>5</v>
      </c>
      <c r="F408" s="62"/>
      <c r="G408" s="2">
        <v>15</v>
      </c>
      <c r="H408" s="2">
        <v>15</v>
      </c>
      <c r="I408" s="2"/>
      <c r="J408" s="2"/>
      <c r="K408" s="19">
        <v>20</v>
      </c>
      <c r="L408" s="19">
        <v>20</v>
      </c>
      <c r="M408" s="23">
        <f t="shared" si="42"/>
        <v>40</v>
      </c>
      <c r="N408" s="25"/>
      <c r="O408" s="25">
        <f t="shared" si="43"/>
        <v>0</v>
      </c>
      <c r="P408" s="42"/>
      <c r="Q408" s="22"/>
    </row>
    <row r="409" spans="1:17" ht="12" thickBot="1">
      <c r="A409" s="55" t="s">
        <v>426</v>
      </c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13">
        <f>SUM(O394:O408)</f>
        <v>0</v>
      </c>
      <c r="P409" s="43"/>
      <c r="Q409" s="13"/>
    </row>
    <row r="410" spans="1:17" ht="12" thickBot="1">
      <c r="A410" s="54" t="s">
        <v>427</v>
      </c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</row>
    <row r="411" spans="1:17" ht="34.5" thickBot="1">
      <c r="A411" s="2">
        <v>1</v>
      </c>
      <c r="B411" s="3" t="s">
        <v>428</v>
      </c>
      <c r="C411" s="2" t="s">
        <v>10</v>
      </c>
      <c r="D411" s="2">
        <v>60</v>
      </c>
      <c r="E411" s="62">
        <v>60</v>
      </c>
      <c r="F411" s="62"/>
      <c r="G411" s="2"/>
      <c r="H411" s="2"/>
      <c r="I411" s="2"/>
      <c r="J411" s="2"/>
      <c r="K411" s="19">
        <v>60</v>
      </c>
      <c r="L411" s="19">
        <v>60</v>
      </c>
      <c r="M411" s="23">
        <f>K411+L411</f>
        <v>120</v>
      </c>
      <c r="N411" s="25"/>
      <c r="O411" s="25">
        <f>M411*N411</f>
        <v>0</v>
      </c>
      <c r="P411" s="42"/>
      <c r="Q411" s="22"/>
    </row>
    <row r="412" spans="1:17" ht="45.75" thickBot="1">
      <c r="A412" s="2">
        <v>2</v>
      </c>
      <c r="B412" s="3" t="s">
        <v>429</v>
      </c>
      <c r="C412" s="2" t="s">
        <v>10</v>
      </c>
      <c r="D412" s="2">
        <v>20</v>
      </c>
      <c r="E412" s="62">
        <v>30</v>
      </c>
      <c r="F412" s="62"/>
      <c r="G412" s="2"/>
      <c r="H412" s="2"/>
      <c r="I412" s="2">
        <v>15</v>
      </c>
      <c r="J412" s="2">
        <v>9</v>
      </c>
      <c r="K412" s="19">
        <v>35</v>
      </c>
      <c r="L412" s="19">
        <v>39</v>
      </c>
      <c r="M412" s="23">
        <f t="shared" ref="M412:M433" si="44">K412+L412</f>
        <v>74</v>
      </c>
      <c r="N412" s="25"/>
      <c r="O412" s="25">
        <f t="shared" ref="O412:O433" si="45">M412*N412</f>
        <v>0</v>
      </c>
      <c r="P412" s="42"/>
      <c r="Q412" s="22"/>
    </row>
    <row r="413" spans="1:17" ht="45.75" thickBot="1">
      <c r="A413" s="2">
        <v>3</v>
      </c>
      <c r="B413" s="3" t="s">
        <v>430</v>
      </c>
      <c r="C413" s="2" t="s">
        <v>10</v>
      </c>
      <c r="D413" s="2">
        <v>200</v>
      </c>
      <c r="E413" s="62">
        <v>200</v>
      </c>
      <c r="F413" s="62"/>
      <c r="G413" s="2"/>
      <c r="H413" s="2"/>
      <c r="I413" s="2">
        <v>1</v>
      </c>
      <c r="J413" s="2">
        <v>1</v>
      </c>
      <c r="K413" s="19">
        <v>201</v>
      </c>
      <c r="L413" s="19">
        <v>201</v>
      </c>
      <c r="M413" s="23">
        <f t="shared" si="44"/>
        <v>402</v>
      </c>
      <c r="N413" s="25"/>
      <c r="O413" s="25">
        <f t="shared" si="45"/>
        <v>0</v>
      </c>
      <c r="P413" s="42"/>
      <c r="Q413" s="22"/>
    </row>
    <row r="414" spans="1:17" ht="45.75" thickBot="1">
      <c r="A414" s="2">
        <v>4</v>
      </c>
      <c r="B414" s="3" t="s">
        <v>431</v>
      </c>
      <c r="C414" s="2" t="s">
        <v>10</v>
      </c>
      <c r="D414" s="2">
        <v>3</v>
      </c>
      <c r="E414" s="62">
        <v>3</v>
      </c>
      <c r="F414" s="62"/>
      <c r="G414" s="2">
        <v>2</v>
      </c>
      <c r="H414" s="2">
        <v>2</v>
      </c>
      <c r="I414" s="2"/>
      <c r="J414" s="2"/>
      <c r="K414" s="19">
        <v>5</v>
      </c>
      <c r="L414" s="19">
        <v>5</v>
      </c>
      <c r="M414" s="23">
        <f t="shared" si="44"/>
        <v>10</v>
      </c>
      <c r="N414" s="25"/>
      <c r="O414" s="25">
        <f t="shared" si="45"/>
        <v>0</v>
      </c>
      <c r="P414" s="42"/>
      <c r="Q414" s="22"/>
    </row>
    <row r="415" spans="1:17" ht="34.5" thickBot="1">
      <c r="A415" s="2">
        <v>5</v>
      </c>
      <c r="B415" s="3" t="s">
        <v>432</v>
      </c>
      <c r="C415" s="2" t="s">
        <v>10</v>
      </c>
      <c r="D415" s="2">
        <v>200</v>
      </c>
      <c r="E415" s="62">
        <v>200</v>
      </c>
      <c r="F415" s="62"/>
      <c r="G415" s="2"/>
      <c r="H415" s="2"/>
      <c r="I415" s="2">
        <v>5</v>
      </c>
      <c r="J415" s="2">
        <v>3</v>
      </c>
      <c r="K415" s="19">
        <v>205</v>
      </c>
      <c r="L415" s="19">
        <v>203</v>
      </c>
      <c r="M415" s="23">
        <f t="shared" si="44"/>
        <v>408</v>
      </c>
      <c r="N415" s="25"/>
      <c r="O415" s="25">
        <f t="shared" si="45"/>
        <v>0</v>
      </c>
      <c r="P415" s="42"/>
      <c r="Q415" s="22"/>
    </row>
    <row r="416" spans="1:17" ht="34.5" thickBot="1">
      <c r="A416" s="2">
        <v>6</v>
      </c>
      <c r="B416" s="3" t="s">
        <v>433</v>
      </c>
      <c r="C416" s="2" t="s">
        <v>10</v>
      </c>
      <c r="D416" s="2">
        <v>10</v>
      </c>
      <c r="E416" s="62">
        <v>10</v>
      </c>
      <c r="F416" s="62"/>
      <c r="G416" s="2">
        <v>15</v>
      </c>
      <c r="H416" s="2">
        <v>15</v>
      </c>
      <c r="I416" s="2"/>
      <c r="J416" s="2"/>
      <c r="K416" s="19">
        <v>25</v>
      </c>
      <c r="L416" s="19">
        <v>25</v>
      </c>
      <c r="M416" s="23">
        <f t="shared" si="44"/>
        <v>50</v>
      </c>
      <c r="N416" s="25"/>
      <c r="O416" s="25">
        <f t="shared" si="45"/>
        <v>0</v>
      </c>
      <c r="P416" s="42"/>
      <c r="Q416" s="22"/>
    </row>
    <row r="417" spans="1:17" ht="45.75" thickBot="1">
      <c r="A417" s="2">
        <v>7</v>
      </c>
      <c r="B417" s="3" t="s">
        <v>434</v>
      </c>
      <c r="C417" s="2" t="s">
        <v>10</v>
      </c>
      <c r="D417" s="2">
        <v>4</v>
      </c>
      <c r="E417" s="62">
        <v>4</v>
      </c>
      <c r="F417" s="62"/>
      <c r="G417" s="2"/>
      <c r="H417" s="2"/>
      <c r="I417" s="2">
        <v>4</v>
      </c>
      <c r="J417" s="2">
        <v>4</v>
      </c>
      <c r="K417" s="19">
        <v>8</v>
      </c>
      <c r="L417" s="19">
        <v>8</v>
      </c>
      <c r="M417" s="23">
        <f t="shared" si="44"/>
        <v>16</v>
      </c>
      <c r="N417" s="25"/>
      <c r="O417" s="25">
        <f t="shared" si="45"/>
        <v>0</v>
      </c>
      <c r="P417" s="42"/>
      <c r="Q417" s="22"/>
    </row>
    <row r="418" spans="1:17" ht="45.75" thickBot="1">
      <c r="A418" s="2">
        <v>8</v>
      </c>
      <c r="B418" s="3" t="s">
        <v>435</v>
      </c>
      <c r="C418" s="2" t="s">
        <v>10</v>
      </c>
      <c r="D418" s="2">
        <v>4</v>
      </c>
      <c r="E418" s="62">
        <v>4</v>
      </c>
      <c r="F418" s="62"/>
      <c r="G418" s="2"/>
      <c r="H418" s="2"/>
      <c r="I418" s="2">
        <v>4</v>
      </c>
      <c r="J418" s="2">
        <v>4</v>
      </c>
      <c r="K418" s="19">
        <v>8</v>
      </c>
      <c r="L418" s="19">
        <v>8</v>
      </c>
      <c r="M418" s="23">
        <f t="shared" si="44"/>
        <v>16</v>
      </c>
      <c r="N418" s="25"/>
      <c r="O418" s="25">
        <f t="shared" si="45"/>
        <v>0</v>
      </c>
      <c r="P418" s="42"/>
      <c r="Q418" s="22"/>
    </row>
    <row r="419" spans="1:17" ht="45.75" thickBot="1">
      <c r="A419" s="2">
        <v>9</v>
      </c>
      <c r="B419" s="3" t="s">
        <v>436</v>
      </c>
      <c r="C419" s="2" t="s">
        <v>10</v>
      </c>
      <c r="D419" s="2">
        <v>4</v>
      </c>
      <c r="E419" s="62">
        <v>4</v>
      </c>
      <c r="F419" s="62"/>
      <c r="G419" s="2"/>
      <c r="H419" s="2"/>
      <c r="I419" s="2">
        <v>4</v>
      </c>
      <c r="J419" s="2">
        <v>4</v>
      </c>
      <c r="K419" s="19">
        <v>8</v>
      </c>
      <c r="L419" s="19">
        <v>8</v>
      </c>
      <c r="M419" s="23">
        <f t="shared" si="44"/>
        <v>16</v>
      </c>
      <c r="N419" s="25"/>
      <c r="O419" s="25">
        <f t="shared" si="45"/>
        <v>0</v>
      </c>
      <c r="P419" s="42"/>
      <c r="Q419" s="22"/>
    </row>
    <row r="420" spans="1:17" ht="45.75" thickBot="1">
      <c r="A420" s="2">
        <v>10</v>
      </c>
      <c r="B420" s="3" t="s">
        <v>437</v>
      </c>
      <c r="C420" s="2" t="s">
        <v>10</v>
      </c>
      <c r="D420" s="2">
        <v>4</v>
      </c>
      <c r="E420" s="62">
        <v>4</v>
      </c>
      <c r="F420" s="62"/>
      <c r="G420" s="2"/>
      <c r="H420" s="2"/>
      <c r="I420" s="2">
        <v>4</v>
      </c>
      <c r="J420" s="2">
        <v>4</v>
      </c>
      <c r="K420" s="19">
        <v>8</v>
      </c>
      <c r="L420" s="19">
        <v>8</v>
      </c>
      <c r="M420" s="23">
        <f t="shared" si="44"/>
        <v>16</v>
      </c>
      <c r="N420" s="25"/>
      <c r="O420" s="25">
        <f t="shared" si="45"/>
        <v>0</v>
      </c>
      <c r="P420" s="42"/>
      <c r="Q420" s="22"/>
    </row>
    <row r="421" spans="1:17" ht="45.75" thickBot="1">
      <c r="A421" s="2">
        <v>11</v>
      </c>
      <c r="B421" s="3" t="s">
        <v>438</v>
      </c>
      <c r="C421" s="2" t="s">
        <v>10</v>
      </c>
      <c r="D421" s="2">
        <v>5</v>
      </c>
      <c r="E421" s="62">
        <v>5</v>
      </c>
      <c r="F421" s="62"/>
      <c r="G421" s="2"/>
      <c r="H421" s="2"/>
      <c r="I421" s="2"/>
      <c r="J421" s="2"/>
      <c r="K421" s="19">
        <v>5</v>
      </c>
      <c r="L421" s="19">
        <v>5</v>
      </c>
      <c r="M421" s="23">
        <f t="shared" si="44"/>
        <v>10</v>
      </c>
      <c r="N421" s="25"/>
      <c r="O421" s="25">
        <f t="shared" si="45"/>
        <v>0</v>
      </c>
      <c r="P421" s="42"/>
      <c r="Q421" s="22"/>
    </row>
    <row r="422" spans="1:17" ht="45.75" thickBot="1">
      <c r="A422" s="2">
        <v>12</v>
      </c>
      <c r="B422" s="3" t="s">
        <v>439</v>
      </c>
      <c r="C422" s="2" t="s">
        <v>10</v>
      </c>
      <c r="D422" s="2">
        <v>5</v>
      </c>
      <c r="E422" s="62">
        <v>5</v>
      </c>
      <c r="F422" s="62"/>
      <c r="G422" s="2"/>
      <c r="H422" s="2"/>
      <c r="I422" s="2"/>
      <c r="J422" s="2"/>
      <c r="K422" s="19">
        <v>5</v>
      </c>
      <c r="L422" s="19">
        <v>5</v>
      </c>
      <c r="M422" s="23">
        <f t="shared" si="44"/>
        <v>10</v>
      </c>
      <c r="N422" s="25"/>
      <c r="O422" s="25">
        <f t="shared" si="45"/>
        <v>0</v>
      </c>
      <c r="P422" s="42"/>
      <c r="Q422" s="22"/>
    </row>
    <row r="423" spans="1:17" ht="45.75" thickBot="1">
      <c r="A423" s="2">
        <v>13</v>
      </c>
      <c r="B423" s="3" t="s">
        <v>440</v>
      </c>
      <c r="C423" s="2" t="s">
        <v>10</v>
      </c>
      <c r="D423" s="2">
        <v>5</v>
      </c>
      <c r="E423" s="62">
        <v>5</v>
      </c>
      <c r="F423" s="62"/>
      <c r="G423" s="2"/>
      <c r="H423" s="2"/>
      <c r="I423" s="2"/>
      <c r="J423" s="2"/>
      <c r="K423" s="19">
        <v>5</v>
      </c>
      <c r="L423" s="19">
        <v>5</v>
      </c>
      <c r="M423" s="23">
        <f t="shared" si="44"/>
        <v>10</v>
      </c>
      <c r="N423" s="25"/>
      <c r="O423" s="25">
        <f t="shared" si="45"/>
        <v>0</v>
      </c>
      <c r="P423" s="42"/>
      <c r="Q423" s="22"/>
    </row>
    <row r="424" spans="1:17" ht="45.75" thickBot="1">
      <c r="A424" s="2">
        <v>14</v>
      </c>
      <c r="B424" s="3" t="s">
        <v>441</v>
      </c>
      <c r="C424" s="2" t="s">
        <v>10</v>
      </c>
      <c r="D424" s="2">
        <v>5</v>
      </c>
      <c r="E424" s="62">
        <v>5</v>
      </c>
      <c r="F424" s="62"/>
      <c r="G424" s="2"/>
      <c r="H424" s="2"/>
      <c r="I424" s="2"/>
      <c r="J424" s="2"/>
      <c r="K424" s="19">
        <v>5</v>
      </c>
      <c r="L424" s="19">
        <v>5</v>
      </c>
      <c r="M424" s="23">
        <f t="shared" si="44"/>
        <v>10</v>
      </c>
      <c r="N424" s="25"/>
      <c r="O424" s="25">
        <f t="shared" si="45"/>
        <v>0</v>
      </c>
      <c r="P424" s="42"/>
      <c r="Q424" s="22"/>
    </row>
    <row r="425" spans="1:17" ht="34.5" thickBot="1">
      <c r="A425" s="2">
        <v>15</v>
      </c>
      <c r="B425" s="3" t="s">
        <v>442</v>
      </c>
      <c r="C425" s="2" t="s">
        <v>10</v>
      </c>
      <c r="D425" s="2">
        <v>4</v>
      </c>
      <c r="E425" s="62">
        <v>4</v>
      </c>
      <c r="F425" s="62"/>
      <c r="G425" s="2"/>
      <c r="H425" s="2"/>
      <c r="I425" s="2"/>
      <c r="J425" s="2"/>
      <c r="K425" s="19">
        <v>4</v>
      </c>
      <c r="L425" s="19">
        <v>4</v>
      </c>
      <c r="M425" s="23">
        <f t="shared" si="44"/>
        <v>8</v>
      </c>
      <c r="N425" s="25"/>
      <c r="O425" s="25">
        <f t="shared" si="45"/>
        <v>0</v>
      </c>
      <c r="P425" s="42"/>
      <c r="Q425" s="22"/>
    </row>
    <row r="426" spans="1:17" ht="23.25" thickBot="1">
      <c r="A426" s="2">
        <v>16</v>
      </c>
      <c r="B426" s="3" t="s">
        <v>443</v>
      </c>
      <c r="C426" s="2" t="s">
        <v>395</v>
      </c>
      <c r="D426" s="2">
        <v>3</v>
      </c>
      <c r="E426" s="62">
        <v>3</v>
      </c>
      <c r="F426" s="62"/>
      <c r="G426" s="2"/>
      <c r="H426" s="2"/>
      <c r="I426" s="2"/>
      <c r="J426" s="2"/>
      <c r="K426" s="19">
        <v>3</v>
      </c>
      <c r="L426" s="19">
        <v>3</v>
      </c>
      <c r="M426" s="23">
        <f t="shared" si="44"/>
        <v>6</v>
      </c>
      <c r="N426" s="25"/>
      <c r="O426" s="25">
        <f t="shared" si="45"/>
        <v>0</v>
      </c>
      <c r="P426" s="42"/>
      <c r="Q426" s="22"/>
    </row>
    <row r="427" spans="1:17" ht="34.5" thickBot="1">
      <c r="A427" s="2">
        <v>17</v>
      </c>
      <c r="B427" s="3" t="s">
        <v>444</v>
      </c>
      <c r="C427" s="2" t="s">
        <v>10</v>
      </c>
      <c r="D427" s="2">
        <v>4</v>
      </c>
      <c r="E427" s="62">
        <v>6</v>
      </c>
      <c r="F427" s="62"/>
      <c r="G427" s="2"/>
      <c r="H427" s="2"/>
      <c r="I427" s="2"/>
      <c r="J427" s="2"/>
      <c r="K427" s="19">
        <v>4</v>
      </c>
      <c r="L427" s="19">
        <v>6</v>
      </c>
      <c r="M427" s="23">
        <f t="shared" si="44"/>
        <v>10</v>
      </c>
      <c r="N427" s="25"/>
      <c r="O427" s="25">
        <f t="shared" si="45"/>
        <v>0</v>
      </c>
      <c r="P427" s="42"/>
      <c r="Q427" s="22"/>
    </row>
    <row r="428" spans="1:17" ht="34.5" thickBot="1">
      <c r="A428" s="2">
        <v>18</v>
      </c>
      <c r="B428" s="3" t="s">
        <v>445</v>
      </c>
      <c r="C428" s="2" t="s">
        <v>10</v>
      </c>
      <c r="D428" s="2">
        <v>4</v>
      </c>
      <c r="E428" s="62">
        <v>6</v>
      </c>
      <c r="F428" s="62"/>
      <c r="G428" s="2"/>
      <c r="H428" s="2"/>
      <c r="I428" s="2"/>
      <c r="J428" s="2"/>
      <c r="K428" s="19">
        <v>4</v>
      </c>
      <c r="L428" s="19">
        <v>6</v>
      </c>
      <c r="M428" s="23">
        <f t="shared" si="44"/>
        <v>10</v>
      </c>
      <c r="N428" s="25"/>
      <c r="O428" s="25">
        <f t="shared" si="45"/>
        <v>0</v>
      </c>
      <c r="P428" s="42"/>
      <c r="Q428" s="22"/>
    </row>
    <row r="429" spans="1:17" ht="23.25" thickBot="1">
      <c r="A429" s="2">
        <v>19</v>
      </c>
      <c r="B429" s="3" t="s">
        <v>446</v>
      </c>
      <c r="C429" s="2" t="s">
        <v>10</v>
      </c>
      <c r="D429" s="2">
        <v>4</v>
      </c>
      <c r="E429" s="62">
        <v>5</v>
      </c>
      <c r="F429" s="62"/>
      <c r="G429" s="2"/>
      <c r="H429" s="2"/>
      <c r="I429" s="2"/>
      <c r="J429" s="2"/>
      <c r="K429" s="19">
        <v>4</v>
      </c>
      <c r="L429" s="19">
        <v>5</v>
      </c>
      <c r="M429" s="23">
        <f t="shared" si="44"/>
        <v>9</v>
      </c>
      <c r="N429" s="25"/>
      <c r="O429" s="25">
        <f t="shared" si="45"/>
        <v>0</v>
      </c>
      <c r="P429" s="42"/>
      <c r="Q429" s="22"/>
    </row>
    <row r="430" spans="1:17" ht="23.25" thickBot="1">
      <c r="A430" s="2">
        <v>20</v>
      </c>
      <c r="B430" s="3" t="s">
        <v>447</v>
      </c>
      <c r="C430" s="2" t="s">
        <v>10</v>
      </c>
      <c r="D430" s="2">
        <v>3</v>
      </c>
      <c r="E430" s="62">
        <v>3</v>
      </c>
      <c r="F430" s="62"/>
      <c r="G430" s="2"/>
      <c r="H430" s="2"/>
      <c r="I430" s="2"/>
      <c r="J430" s="2"/>
      <c r="K430" s="19">
        <v>3</v>
      </c>
      <c r="L430" s="19">
        <v>3</v>
      </c>
      <c r="M430" s="23">
        <f t="shared" si="44"/>
        <v>6</v>
      </c>
      <c r="N430" s="25"/>
      <c r="O430" s="25">
        <f t="shared" si="45"/>
        <v>0</v>
      </c>
      <c r="P430" s="42"/>
      <c r="Q430" s="22"/>
    </row>
    <row r="431" spans="1:17" ht="23.25" thickBot="1">
      <c r="A431" s="2">
        <v>21</v>
      </c>
      <c r="B431" s="3" t="s">
        <v>448</v>
      </c>
      <c r="C431" s="2" t="s">
        <v>10</v>
      </c>
      <c r="D431" s="2">
        <v>3</v>
      </c>
      <c r="E431" s="62">
        <v>3</v>
      </c>
      <c r="F431" s="62"/>
      <c r="G431" s="2"/>
      <c r="H431" s="2"/>
      <c r="I431" s="2"/>
      <c r="J431" s="2"/>
      <c r="K431" s="19">
        <v>3</v>
      </c>
      <c r="L431" s="19">
        <v>3</v>
      </c>
      <c r="M431" s="23">
        <f t="shared" si="44"/>
        <v>6</v>
      </c>
      <c r="N431" s="25"/>
      <c r="O431" s="25">
        <f t="shared" si="45"/>
        <v>0</v>
      </c>
      <c r="P431" s="42"/>
      <c r="Q431" s="22"/>
    </row>
    <row r="432" spans="1:17" ht="23.25" thickBot="1">
      <c r="A432" s="2">
        <v>22</v>
      </c>
      <c r="B432" s="3" t="s">
        <v>449</v>
      </c>
      <c r="C432" s="2" t="s">
        <v>10</v>
      </c>
      <c r="D432" s="2">
        <v>3</v>
      </c>
      <c r="E432" s="62">
        <v>3</v>
      </c>
      <c r="F432" s="62"/>
      <c r="G432" s="2"/>
      <c r="H432" s="2"/>
      <c r="I432" s="2"/>
      <c r="J432" s="2"/>
      <c r="K432" s="19">
        <v>3</v>
      </c>
      <c r="L432" s="19">
        <v>3</v>
      </c>
      <c r="M432" s="23">
        <f t="shared" si="44"/>
        <v>6</v>
      </c>
      <c r="N432" s="25"/>
      <c r="O432" s="25">
        <f t="shared" si="45"/>
        <v>0</v>
      </c>
      <c r="P432" s="42"/>
      <c r="Q432" s="22"/>
    </row>
    <row r="433" spans="1:17" ht="23.25" thickBot="1">
      <c r="A433" s="2">
        <v>23</v>
      </c>
      <c r="B433" s="3" t="s">
        <v>450</v>
      </c>
      <c r="C433" s="2" t="s">
        <v>10</v>
      </c>
      <c r="D433" s="2">
        <v>0</v>
      </c>
      <c r="E433" s="62">
        <v>0</v>
      </c>
      <c r="F433" s="62"/>
      <c r="G433" s="2"/>
      <c r="H433" s="2"/>
      <c r="I433" s="2">
        <v>5</v>
      </c>
      <c r="J433" s="2">
        <v>3</v>
      </c>
      <c r="K433" s="19">
        <v>5</v>
      </c>
      <c r="L433" s="19">
        <v>3</v>
      </c>
      <c r="M433" s="23">
        <f t="shared" si="44"/>
        <v>8</v>
      </c>
      <c r="N433" s="25"/>
      <c r="O433" s="25">
        <f t="shared" si="45"/>
        <v>0</v>
      </c>
      <c r="P433" s="42"/>
      <c r="Q433" s="22"/>
    </row>
    <row r="434" spans="1:17" ht="12" thickBot="1">
      <c r="A434" s="55" t="s">
        <v>451</v>
      </c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13">
        <f>SUM(O411:O433)</f>
        <v>0</v>
      </c>
      <c r="P434" s="43"/>
      <c r="Q434" s="13"/>
    </row>
    <row r="435" spans="1:17" ht="12" thickBot="1">
      <c r="A435" s="54" t="s">
        <v>452</v>
      </c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</row>
    <row r="436" spans="1:17" ht="34.5" thickBot="1">
      <c r="A436" s="2">
        <v>1</v>
      </c>
      <c r="B436" s="3" t="s">
        <v>453</v>
      </c>
      <c r="C436" s="2" t="s">
        <v>10</v>
      </c>
      <c r="D436" s="2">
        <v>36</v>
      </c>
      <c r="E436" s="62">
        <v>36</v>
      </c>
      <c r="F436" s="62"/>
      <c r="G436" s="3"/>
      <c r="H436" s="3"/>
      <c r="I436" s="3"/>
      <c r="J436" s="3"/>
      <c r="K436" s="19">
        <v>36</v>
      </c>
      <c r="L436" s="19">
        <v>36</v>
      </c>
      <c r="M436" s="23">
        <f>K436+L436</f>
        <v>72</v>
      </c>
      <c r="N436" s="25"/>
      <c r="O436" s="25">
        <f>M436*N436</f>
        <v>0</v>
      </c>
      <c r="P436" s="42"/>
      <c r="Q436" s="22"/>
    </row>
    <row r="437" spans="1:17" ht="34.5" thickBot="1">
      <c r="A437" s="2">
        <v>2</v>
      </c>
      <c r="B437" s="3" t="s">
        <v>454</v>
      </c>
      <c r="C437" s="2" t="s">
        <v>10</v>
      </c>
      <c r="D437" s="2">
        <v>36</v>
      </c>
      <c r="E437" s="62">
        <v>36</v>
      </c>
      <c r="F437" s="62"/>
      <c r="G437" s="3"/>
      <c r="H437" s="3"/>
      <c r="I437" s="3"/>
      <c r="J437" s="3"/>
      <c r="K437" s="19">
        <v>36</v>
      </c>
      <c r="L437" s="19">
        <v>36</v>
      </c>
      <c r="M437" s="23">
        <f t="shared" ref="M437:M445" si="46">K437+L437</f>
        <v>72</v>
      </c>
      <c r="N437" s="25"/>
      <c r="O437" s="25">
        <f t="shared" ref="O437:O445" si="47">M437*N437</f>
        <v>0</v>
      </c>
      <c r="P437" s="42"/>
      <c r="Q437" s="22"/>
    </row>
    <row r="438" spans="1:17" ht="34.5" thickBot="1">
      <c r="A438" s="2">
        <v>3</v>
      </c>
      <c r="B438" s="3" t="s">
        <v>455</v>
      </c>
      <c r="C438" s="2" t="s">
        <v>10</v>
      </c>
      <c r="D438" s="2">
        <v>36</v>
      </c>
      <c r="E438" s="62">
        <v>36</v>
      </c>
      <c r="F438" s="62"/>
      <c r="G438" s="3"/>
      <c r="H438" s="3"/>
      <c r="I438" s="3"/>
      <c r="J438" s="3"/>
      <c r="K438" s="19">
        <v>36</v>
      </c>
      <c r="L438" s="19">
        <v>36</v>
      </c>
      <c r="M438" s="23">
        <f t="shared" si="46"/>
        <v>72</v>
      </c>
      <c r="N438" s="25"/>
      <c r="O438" s="25">
        <f t="shared" si="47"/>
        <v>0</v>
      </c>
      <c r="P438" s="42"/>
      <c r="Q438" s="22"/>
    </row>
    <row r="439" spans="1:17" ht="34.5" thickBot="1">
      <c r="A439" s="2">
        <v>4</v>
      </c>
      <c r="B439" s="3" t="s">
        <v>456</v>
      </c>
      <c r="C439" s="2" t="s">
        <v>10</v>
      </c>
      <c r="D439" s="2">
        <v>36</v>
      </c>
      <c r="E439" s="62">
        <v>36</v>
      </c>
      <c r="F439" s="62"/>
      <c r="G439" s="3"/>
      <c r="H439" s="3"/>
      <c r="I439" s="3"/>
      <c r="J439" s="3"/>
      <c r="K439" s="19">
        <v>36</v>
      </c>
      <c r="L439" s="19">
        <v>36</v>
      </c>
      <c r="M439" s="23">
        <f t="shared" si="46"/>
        <v>72</v>
      </c>
      <c r="N439" s="25"/>
      <c r="O439" s="25">
        <f t="shared" si="47"/>
        <v>0</v>
      </c>
      <c r="P439" s="42"/>
      <c r="Q439" s="22"/>
    </row>
    <row r="440" spans="1:17" ht="23.25" thickBot="1">
      <c r="A440" s="2">
        <v>5</v>
      </c>
      <c r="B440" s="3" t="s">
        <v>457</v>
      </c>
      <c r="C440" s="2" t="s">
        <v>10</v>
      </c>
      <c r="D440" s="2">
        <v>36</v>
      </c>
      <c r="E440" s="62">
        <v>36</v>
      </c>
      <c r="F440" s="62"/>
      <c r="G440" s="3"/>
      <c r="H440" s="3"/>
      <c r="I440" s="3"/>
      <c r="J440" s="3"/>
      <c r="K440" s="19">
        <v>36</v>
      </c>
      <c r="L440" s="19">
        <v>36</v>
      </c>
      <c r="M440" s="23">
        <f t="shared" si="46"/>
        <v>72</v>
      </c>
      <c r="N440" s="25"/>
      <c r="O440" s="25">
        <f t="shared" si="47"/>
        <v>0</v>
      </c>
      <c r="P440" s="42"/>
      <c r="Q440" s="22"/>
    </row>
    <row r="441" spans="1:17" ht="23.25" thickBot="1">
      <c r="A441" s="2">
        <v>6</v>
      </c>
      <c r="B441" s="3" t="s">
        <v>458</v>
      </c>
      <c r="C441" s="2" t="s">
        <v>10</v>
      </c>
      <c r="D441" s="2">
        <v>4</v>
      </c>
      <c r="E441" s="62">
        <v>4</v>
      </c>
      <c r="F441" s="62"/>
      <c r="G441" s="3"/>
      <c r="H441" s="3"/>
      <c r="I441" s="3"/>
      <c r="J441" s="3"/>
      <c r="K441" s="19">
        <v>4</v>
      </c>
      <c r="L441" s="19">
        <v>4</v>
      </c>
      <c r="M441" s="23">
        <f t="shared" si="46"/>
        <v>8</v>
      </c>
      <c r="N441" s="25"/>
      <c r="O441" s="25">
        <f t="shared" si="47"/>
        <v>0</v>
      </c>
      <c r="P441" s="42"/>
      <c r="Q441" s="22"/>
    </row>
    <row r="442" spans="1:17" ht="23.25" thickBot="1">
      <c r="A442" s="2">
        <v>7</v>
      </c>
      <c r="B442" s="3" t="s">
        <v>459</v>
      </c>
      <c r="C442" s="2" t="s">
        <v>10</v>
      </c>
      <c r="D442" s="2">
        <v>4</v>
      </c>
      <c r="E442" s="62">
        <v>4</v>
      </c>
      <c r="F442" s="62"/>
      <c r="G442" s="3"/>
      <c r="H442" s="3"/>
      <c r="I442" s="3"/>
      <c r="J442" s="3"/>
      <c r="K442" s="19">
        <v>4</v>
      </c>
      <c r="L442" s="19">
        <v>4</v>
      </c>
      <c r="M442" s="23">
        <f t="shared" si="46"/>
        <v>8</v>
      </c>
      <c r="N442" s="25"/>
      <c r="O442" s="25">
        <f t="shared" si="47"/>
        <v>0</v>
      </c>
      <c r="P442" s="42"/>
      <c r="Q442" s="22"/>
    </row>
    <row r="443" spans="1:17" ht="23.25" thickBot="1">
      <c r="A443" s="2">
        <v>8</v>
      </c>
      <c r="B443" s="3" t="s">
        <v>460</v>
      </c>
      <c r="C443" s="2" t="s">
        <v>10</v>
      </c>
      <c r="D443" s="2">
        <v>5</v>
      </c>
      <c r="E443" s="62">
        <v>5</v>
      </c>
      <c r="F443" s="62"/>
      <c r="G443" s="3"/>
      <c r="H443" s="3"/>
      <c r="I443" s="3"/>
      <c r="J443" s="3"/>
      <c r="K443" s="19">
        <v>5</v>
      </c>
      <c r="L443" s="19">
        <v>5</v>
      </c>
      <c r="M443" s="23">
        <f t="shared" si="46"/>
        <v>10</v>
      </c>
      <c r="N443" s="25"/>
      <c r="O443" s="25">
        <f t="shared" si="47"/>
        <v>0</v>
      </c>
      <c r="P443" s="42"/>
      <c r="Q443" s="22"/>
    </row>
    <row r="444" spans="1:17" ht="23.25" thickBot="1">
      <c r="A444" s="2">
        <v>9</v>
      </c>
      <c r="B444" s="3" t="s">
        <v>461</v>
      </c>
      <c r="C444" s="2" t="s">
        <v>10</v>
      </c>
      <c r="D444" s="2">
        <v>5</v>
      </c>
      <c r="E444" s="62">
        <v>5</v>
      </c>
      <c r="F444" s="62"/>
      <c r="G444" s="3"/>
      <c r="H444" s="3"/>
      <c r="I444" s="3"/>
      <c r="J444" s="3"/>
      <c r="K444" s="19">
        <v>5</v>
      </c>
      <c r="L444" s="19">
        <v>5</v>
      </c>
      <c r="M444" s="23">
        <f t="shared" si="46"/>
        <v>10</v>
      </c>
      <c r="N444" s="25"/>
      <c r="O444" s="25">
        <f t="shared" si="47"/>
        <v>0</v>
      </c>
      <c r="P444" s="42"/>
      <c r="Q444" s="22"/>
    </row>
    <row r="445" spans="1:17" ht="34.5" thickBot="1">
      <c r="A445" s="2">
        <v>10</v>
      </c>
      <c r="B445" s="3" t="s">
        <v>462</v>
      </c>
      <c r="C445" s="2" t="s">
        <v>10</v>
      </c>
      <c r="D445" s="2">
        <v>4</v>
      </c>
      <c r="E445" s="62">
        <v>4</v>
      </c>
      <c r="F445" s="62"/>
      <c r="G445" s="3"/>
      <c r="H445" s="3"/>
      <c r="I445" s="3"/>
      <c r="J445" s="3"/>
      <c r="K445" s="19">
        <v>4</v>
      </c>
      <c r="L445" s="19">
        <v>4</v>
      </c>
      <c r="M445" s="23">
        <f t="shared" si="46"/>
        <v>8</v>
      </c>
      <c r="N445" s="25"/>
      <c r="O445" s="25">
        <f t="shared" si="47"/>
        <v>0</v>
      </c>
      <c r="P445" s="42"/>
      <c r="Q445" s="22"/>
    </row>
    <row r="446" spans="1:17" ht="12" thickBot="1">
      <c r="A446" s="55" t="s">
        <v>463</v>
      </c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13">
        <f>SUM(O436:O445)</f>
        <v>0</v>
      </c>
      <c r="P446" s="43"/>
      <c r="Q446" s="13"/>
    </row>
    <row r="447" spans="1:17" ht="12" thickBot="1">
      <c r="A447" s="54" t="s">
        <v>464</v>
      </c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</row>
    <row r="448" spans="1:17" ht="34.5" thickBot="1">
      <c r="A448" s="2">
        <v>1</v>
      </c>
      <c r="B448" s="3" t="s">
        <v>465</v>
      </c>
      <c r="C448" s="2" t="s">
        <v>10</v>
      </c>
      <c r="D448" s="2">
        <v>20</v>
      </c>
      <c r="E448" s="62">
        <v>20</v>
      </c>
      <c r="F448" s="62"/>
      <c r="G448" s="2">
        <v>12</v>
      </c>
      <c r="H448" s="2">
        <v>12</v>
      </c>
      <c r="I448" s="3"/>
      <c r="J448" s="3"/>
      <c r="K448" s="19">
        <v>32</v>
      </c>
      <c r="L448" s="19">
        <v>32</v>
      </c>
      <c r="M448" s="23">
        <f>K448+L448</f>
        <v>64</v>
      </c>
      <c r="N448" s="25"/>
      <c r="O448" s="25">
        <f>M448*N448</f>
        <v>0</v>
      </c>
      <c r="P448" s="42"/>
      <c r="Q448" s="22"/>
    </row>
    <row r="449" spans="1:17" ht="34.5" thickBot="1">
      <c r="A449" s="2">
        <v>2</v>
      </c>
      <c r="B449" s="3" t="s">
        <v>466</v>
      </c>
      <c r="C449" s="2" t="s">
        <v>10</v>
      </c>
      <c r="D449" s="2">
        <v>2</v>
      </c>
      <c r="E449" s="62">
        <v>2</v>
      </c>
      <c r="F449" s="62"/>
      <c r="G449" s="2"/>
      <c r="H449" s="2"/>
      <c r="I449" s="3"/>
      <c r="J449" s="3"/>
      <c r="K449" s="19">
        <v>2</v>
      </c>
      <c r="L449" s="19">
        <v>2</v>
      </c>
      <c r="M449" s="23">
        <f t="shared" ref="M449:M453" si="48">K449+L449</f>
        <v>4</v>
      </c>
      <c r="N449" s="25"/>
      <c r="O449" s="25">
        <f t="shared" ref="O449:O453" si="49">M449*N449</f>
        <v>0</v>
      </c>
      <c r="P449" s="42"/>
      <c r="Q449" s="22"/>
    </row>
    <row r="450" spans="1:17" ht="45.75" thickBot="1">
      <c r="A450" s="2">
        <v>3</v>
      </c>
      <c r="B450" s="3" t="s">
        <v>467</v>
      </c>
      <c r="C450" s="2" t="s">
        <v>10</v>
      </c>
      <c r="D450" s="2">
        <v>1</v>
      </c>
      <c r="E450" s="62">
        <v>1</v>
      </c>
      <c r="F450" s="62"/>
      <c r="G450" s="2">
        <v>2</v>
      </c>
      <c r="H450" s="2">
        <v>2</v>
      </c>
      <c r="I450" s="3"/>
      <c r="J450" s="3"/>
      <c r="K450" s="19">
        <v>3</v>
      </c>
      <c r="L450" s="19">
        <v>3</v>
      </c>
      <c r="M450" s="23">
        <f t="shared" si="48"/>
        <v>6</v>
      </c>
      <c r="N450" s="25"/>
      <c r="O450" s="25">
        <f t="shared" si="49"/>
        <v>0</v>
      </c>
      <c r="P450" s="42"/>
      <c r="Q450" s="22"/>
    </row>
    <row r="451" spans="1:17" ht="34.5" thickBot="1">
      <c r="A451" s="2">
        <v>4</v>
      </c>
      <c r="B451" s="3" t="s">
        <v>468</v>
      </c>
      <c r="C451" s="2" t="s">
        <v>10</v>
      </c>
      <c r="D451" s="2">
        <v>4</v>
      </c>
      <c r="E451" s="62">
        <v>4</v>
      </c>
      <c r="F451" s="62"/>
      <c r="G451" s="3"/>
      <c r="H451" s="3"/>
      <c r="I451" s="3"/>
      <c r="J451" s="3"/>
      <c r="K451" s="19">
        <v>4</v>
      </c>
      <c r="L451" s="19">
        <v>4</v>
      </c>
      <c r="M451" s="23">
        <f t="shared" si="48"/>
        <v>8</v>
      </c>
      <c r="N451" s="25"/>
      <c r="O451" s="25">
        <f t="shared" si="49"/>
        <v>0</v>
      </c>
      <c r="P451" s="42"/>
      <c r="Q451" s="22"/>
    </row>
    <row r="452" spans="1:17" ht="34.5" thickBot="1">
      <c r="A452" s="2">
        <v>5</v>
      </c>
      <c r="B452" s="3" t="s">
        <v>469</v>
      </c>
      <c r="C452" s="2" t="s">
        <v>10</v>
      </c>
      <c r="D452" s="2">
        <v>8</v>
      </c>
      <c r="E452" s="62">
        <v>8</v>
      </c>
      <c r="F452" s="62"/>
      <c r="G452" s="3"/>
      <c r="H452" s="3"/>
      <c r="I452" s="3"/>
      <c r="J452" s="3"/>
      <c r="K452" s="19">
        <v>8</v>
      </c>
      <c r="L452" s="19">
        <v>8</v>
      </c>
      <c r="M452" s="23">
        <f t="shared" si="48"/>
        <v>16</v>
      </c>
      <c r="N452" s="25"/>
      <c r="O452" s="25">
        <f t="shared" si="49"/>
        <v>0</v>
      </c>
      <c r="P452" s="42"/>
      <c r="Q452" s="22"/>
    </row>
    <row r="453" spans="1:17" ht="34.5" thickBot="1">
      <c r="A453" s="2">
        <v>6</v>
      </c>
      <c r="B453" s="3" t="s">
        <v>470</v>
      </c>
      <c r="C453" s="2" t="s">
        <v>10</v>
      </c>
      <c r="D453" s="2">
        <v>3</v>
      </c>
      <c r="E453" s="62">
        <v>3</v>
      </c>
      <c r="F453" s="62"/>
      <c r="G453" s="3"/>
      <c r="H453" s="3"/>
      <c r="I453" s="2">
        <v>1</v>
      </c>
      <c r="J453" s="2">
        <v>1</v>
      </c>
      <c r="K453" s="19">
        <v>4</v>
      </c>
      <c r="L453" s="19">
        <v>4</v>
      </c>
      <c r="M453" s="23">
        <f t="shared" si="48"/>
        <v>8</v>
      </c>
      <c r="N453" s="25"/>
      <c r="O453" s="25">
        <f t="shared" si="49"/>
        <v>0</v>
      </c>
      <c r="P453" s="42"/>
      <c r="Q453" s="22"/>
    </row>
    <row r="454" spans="1:17" ht="12" thickBot="1">
      <c r="A454" s="55" t="s">
        <v>471</v>
      </c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13">
        <f>SUM(O448:O453)</f>
        <v>0</v>
      </c>
      <c r="P454" s="43"/>
      <c r="Q454" s="13"/>
    </row>
    <row r="455" spans="1:17" ht="12" thickBot="1">
      <c r="A455" s="54" t="s">
        <v>472</v>
      </c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</row>
    <row r="456" spans="1:17" ht="23.25" thickBot="1">
      <c r="A456" s="2">
        <v>1</v>
      </c>
      <c r="B456" s="3" t="s">
        <v>473</v>
      </c>
      <c r="C456" s="2" t="s">
        <v>10</v>
      </c>
      <c r="D456" s="2">
        <v>200</v>
      </c>
      <c r="E456" s="62">
        <v>200</v>
      </c>
      <c r="F456" s="62"/>
      <c r="G456" s="3"/>
      <c r="H456" s="3"/>
      <c r="I456" s="3"/>
      <c r="J456" s="3"/>
      <c r="K456" s="19">
        <v>200</v>
      </c>
      <c r="L456" s="19">
        <v>200</v>
      </c>
      <c r="M456" s="23">
        <f>K456+L456</f>
        <v>400</v>
      </c>
      <c r="N456" s="25"/>
      <c r="O456" s="25">
        <f>M456*N456</f>
        <v>0</v>
      </c>
      <c r="P456" s="42"/>
      <c r="Q456" s="22"/>
    </row>
    <row r="457" spans="1:17" ht="23.25" thickBot="1">
      <c r="A457" s="2">
        <v>2</v>
      </c>
      <c r="B457" s="3" t="s">
        <v>474</v>
      </c>
      <c r="C457" s="2" t="s">
        <v>10</v>
      </c>
      <c r="D457" s="2">
        <v>150</v>
      </c>
      <c r="E457" s="62">
        <v>150</v>
      </c>
      <c r="F457" s="62"/>
      <c r="G457" s="3"/>
      <c r="H457" s="3"/>
      <c r="I457" s="3"/>
      <c r="J457" s="3"/>
      <c r="K457" s="19">
        <v>150</v>
      </c>
      <c r="L457" s="19">
        <v>150</v>
      </c>
      <c r="M457" s="23">
        <f t="shared" ref="M457:M459" si="50">K457+L457</f>
        <v>300</v>
      </c>
      <c r="N457" s="25"/>
      <c r="O457" s="25">
        <f t="shared" ref="O457:O459" si="51">M457*N457</f>
        <v>0</v>
      </c>
      <c r="P457" s="42"/>
      <c r="Q457" s="22"/>
    </row>
    <row r="458" spans="1:17" ht="23.25" thickBot="1">
      <c r="A458" s="2">
        <v>3</v>
      </c>
      <c r="B458" s="3" t="s">
        <v>475</v>
      </c>
      <c r="C458" s="2" t="s">
        <v>10</v>
      </c>
      <c r="D458" s="2">
        <v>50</v>
      </c>
      <c r="E458" s="62">
        <v>50</v>
      </c>
      <c r="F458" s="62"/>
      <c r="G458" s="3"/>
      <c r="H458" s="3"/>
      <c r="I458" s="3"/>
      <c r="J458" s="3"/>
      <c r="K458" s="19">
        <v>50</v>
      </c>
      <c r="L458" s="19">
        <v>50</v>
      </c>
      <c r="M458" s="23">
        <f t="shared" si="50"/>
        <v>100</v>
      </c>
      <c r="N458" s="25"/>
      <c r="O458" s="25">
        <f t="shared" si="51"/>
        <v>0</v>
      </c>
      <c r="P458" s="42"/>
      <c r="Q458" s="22"/>
    </row>
    <row r="459" spans="1:17" ht="23.25" thickBot="1">
      <c r="A459" s="2">
        <v>4</v>
      </c>
      <c r="B459" s="3" t="s">
        <v>476</v>
      </c>
      <c r="C459" s="2" t="s">
        <v>10</v>
      </c>
      <c r="D459" s="2">
        <v>10</v>
      </c>
      <c r="E459" s="62">
        <v>10</v>
      </c>
      <c r="F459" s="62"/>
      <c r="G459" s="3"/>
      <c r="H459" s="3"/>
      <c r="I459" s="3"/>
      <c r="J459" s="3"/>
      <c r="K459" s="19">
        <v>10</v>
      </c>
      <c r="L459" s="19">
        <v>10</v>
      </c>
      <c r="M459" s="23">
        <f t="shared" si="50"/>
        <v>20</v>
      </c>
      <c r="N459" s="25"/>
      <c r="O459" s="25">
        <f t="shared" si="51"/>
        <v>0</v>
      </c>
      <c r="P459" s="42"/>
      <c r="Q459" s="22"/>
    </row>
    <row r="460" spans="1:17" ht="12" thickBot="1">
      <c r="A460" s="55" t="s">
        <v>477</v>
      </c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13">
        <f>SUM(O456:O459)</f>
        <v>0</v>
      </c>
      <c r="P460" s="43"/>
      <c r="Q460" s="13"/>
    </row>
    <row r="461" spans="1:17" ht="12" thickBot="1">
      <c r="A461" s="54" t="s">
        <v>478</v>
      </c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</row>
    <row r="462" spans="1:17" ht="34.5" thickBot="1">
      <c r="A462" s="15">
        <v>1</v>
      </c>
      <c r="B462" s="69" t="s">
        <v>506</v>
      </c>
      <c r="C462" s="15" t="s">
        <v>10</v>
      </c>
      <c r="D462" s="15">
        <v>0</v>
      </c>
      <c r="E462" s="70">
        <v>0</v>
      </c>
      <c r="F462" s="70"/>
      <c r="G462" s="15">
        <v>2</v>
      </c>
      <c r="H462" s="15">
        <v>2</v>
      </c>
      <c r="I462" s="69"/>
      <c r="J462" s="69"/>
      <c r="K462" s="71">
        <v>2</v>
      </c>
      <c r="L462" s="71">
        <v>2</v>
      </c>
      <c r="M462" s="72">
        <f>K462+L462</f>
        <v>4</v>
      </c>
      <c r="N462" s="73"/>
      <c r="O462" s="73">
        <f>M462*N462</f>
        <v>0</v>
      </c>
      <c r="P462" s="74"/>
      <c r="Q462" s="75"/>
    </row>
    <row r="463" spans="1:17" ht="68.25" thickBot="1">
      <c r="A463" s="15">
        <v>2</v>
      </c>
      <c r="B463" s="69" t="s">
        <v>507</v>
      </c>
      <c r="C463" s="15" t="s">
        <v>10</v>
      </c>
      <c r="D463" s="15">
        <v>25</v>
      </c>
      <c r="E463" s="70">
        <v>25</v>
      </c>
      <c r="F463" s="70"/>
      <c r="G463" s="15">
        <v>50</v>
      </c>
      <c r="H463" s="15">
        <v>50</v>
      </c>
      <c r="I463" s="69"/>
      <c r="J463" s="69"/>
      <c r="K463" s="71">
        <v>75</v>
      </c>
      <c r="L463" s="71">
        <v>75</v>
      </c>
      <c r="M463" s="72">
        <f t="shared" ref="M463:M465" si="52">K463+L463</f>
        <v>150</v>
      </c>
      <c r="N463" s="73"/>
      <c r="O463" s="73">
        <f t="shared" ref="O463:O465" si="53">M463*N463</f>
        <v>0</v>
      </c>
      <c r="P463" s="74"/>
      <c r="Q463" s="75"/>
    </row>
    <row r="464" spans="1:17" ht="68.25" thickBot="1">
      <c r="A464" s="15">
        <v>3</v>
      </c>
      <c r="B464" s="69" t="s">
        <v>508</v>
      </c>
      <c r="C464" s="15" t="s">
        <v>10</v>
      </c>
      <c r="D464" s="15">
        <v>500</v>
      </c>
      <c r="E464" s="70">
        <v>720</v>
      </c>
      <c r="F464" s="70"/>
      <c r="G464" s="15">
        <v>60</v>
      </c>
      <c r="H464" s="15">
        <v>60</v>
      </c>
      <c r="I464" s="15">
        <v>20</v>
      </c>
      <c r="J464" s="15">
        <v>20</v>
      </c>
      <c r="K464" s="71">
        <v>580</v>
      </c>
      <c r="L464" s="71">
        <v>800</v>
      </c>
      <c r="M464" s="72">
        <f t="shared" si="52"/>
        <v>1380</v>
      </c>
      <c r="N464" s="73"/>
      <c r="O464" s="73">
        <f t="shared" si="53"/>
        <v>0</v>
      </c>
      <c r="P464" s="74"/>
      <c r="Q464" s="75"/>
    </row>
    <row r="465" spans="1:17" ht="57" thickBot="1">
      <c r="A465" s="2">
        <v>4</v>
      </c>
      <c r="B465" s="3" t="s">
        <v>479</v>
      </c>
      <c r="C465" s="2" t="s">
        <v>10</v>
      </c>
      <c r="D465" s="2">
        <v>4</v>
      </c>
      <c r="E465" s="62">
        <v>4</v>
      </c>
      <c r="F465" s="62"/>
      <c r="G465" s="2">
        <v>0</v>
      </c>
      <c r="H465" s="2">
        <v>0</v>
      </c>
      <c r="I465" s="3"/>
      <c r="J465" s="3"/>
      <c r="K465" s="19">
        <v>4</v>
      </c>
      <c r="L465" s="19">
        <v>4</v>
      </c>
      <c r="M465" s="23">
        <f t="shared" si="52"/>
        <v>8</v>
      </c>
      <c r="N465" s="25"/>
      <c r="O465" s="25">
        <f t="shared" si="53"/>
        <v>0</v>
      </c>
      <c r="P465" s="42"/>
      <c r="Q465" s="22"/>
    </row>
    <row r="466" spans="1:17" ht="12" thickBot="1">
      <c r="A466" s="55" t="s">
        <v>480</v>
      </c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13">
        <f>SUM(O462:O465)</f>
        <v>0</v>
      </c>
      <c r="P466" s="43"/>
      <c r="Q466" s="13"/>
    </row>
    <row r="467" spans="1:17" ht="12" thickBot="1">
      <c r="A467" s="54" t="s">
        <v>481</v>
      </c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</row>
    <row r="468" spans="1:17" ht="45.75" thickBot="1">
      <c r="A468" s="2">
        <v>1</v>
      </c>
      <c r="B468" s="3" t="s">
        <v>482</v>
      </c>
      <c r="C468" s="2" t="s">
        <v>10</v>
      </c>
      <c r="D468" s="2">
        <v>3</v>
      </c>
      <c r="E468" s="62">
        <v>3</v>
      </c>
      <c r="F468" s="62"/>
      <c r="G468" s="3"/>
      <c r="H468" s="3"/>
      <c r="I468" s="2"/>
      <c r="J468" s="2"/>
      <c r="K468" s="19">
        <v>3</v>
      </c>
      <c r="L468" s="19">
        <v>3</v>
      </c>
      <c r="M468" s="23">
        <f>K468+L468</f>
        <v>6</v>
      </c>
      <c r="N468" s="25"/>
      <c r="O468" s="25">
        <f>M468*N468</f>
        <v>0</v>
      </c>
      <c r="P468" s="42"/>
      <c r="Q468" s="22"/>
    </row>
    <row r="469" spans="1:17" ht="68.25" thickBot="1">
      <c r="A469" s="2">
        <v>2</v>
      </c>
      <c r="B469" s="3" t="s">
        <v>483</v>
      </c>
      <c r="C469" s="2" t="s">
        <v>10</v>
      </c>
      <c r="D469" s="2">
        <v>10</v>
      </c>
      <c r="E469" s="62">
        <v>10</v>
      </c>
      <c r="F469" s="62"/>
      <c r="G469" s="3"/>
      <c r="H469" s="3"/>
      <c r="I469" s="2">
        <v>15</v>
      </c>
      <c r="J469" s="2">
        <v>9</v>
      </c>
      <c r="K469" s="19">
        <v>25</v>
      </c>
      <c r="L469" s="19">
        <v>19</v>
      </c>
      <c r="M469" s="23">
        <f t="shared" ref="M469:M473" si="54">K469+L469</f>
        <v>44</v>
      </c>
      <c r="N469" s="25"/>
      <c r="O469" s="25">
        <f t="shared" ref="O469:O473" si="55">M469*N469</f>
        <v>0</v>
      </c>
      <c r="P469" s="42"/>
      <c r="Q469" s="22"/>
    </row>
    <row r="470" spans="1:17" ht="57" thickBot="1">
      <c r="A470" s="2">
        <v>3</v>
      </c>
      <c r="B470" s="3" t="s">
        <v>484</v>
      </c>
      <c r="C470" s="2" t="s">
        <v>10</v>
      </c>
      <c r="D470" s="2">
        <v>10</v>
      </c>
      <c r="E470" s="62">
        <v>10</v>
      </c>
      <c r="F470" s="62"/>
      <c r="G470" s="3"/>
      <c r="H470" s="3"/>
      <c r="I470" s="2">
        <v>15</v>
      </c>
      <c r="J470" s="2">
        <v>9</v>
      </c>
      <c r="K470" s="19">
        <v>25</v>
      </c>
      <c r="L470" s="19">
        <v>19</v>
      </c>
      <c r="M470" s="23">
        <f t="shared" si="54"/>
        <v>44</v>
      </c>
      <c r="N470" s="25"/>
      <c r="O470" s="25">
        <f t="shared" si="55"/>
        <v>0</v>
      </c>
      <c r="P470" s="42"/>
      <c r="Q470" s="22"/>
    </row>
    <row r="471" spans="1:17" ht="45.75" thickBot="1">
      <c r="A471" s="2">
        <v>4</v>
      </c>
      <c r="B471" s="3" t="s">
        <v>485</v>
      </c>
      <c r="C471" s="2" t="s">
        <v>10</v>
      </c>
      <c r="D471" s="2">
        <v>6</v>
      </c>
      <c r="E471" s="62">
        <v>6</v>
      </c>
      <c r="F471" s="62"/>
      <c r="G471" s="2">
        <v>15</v>
      </c>
      <c r="H471" s="2">
        <v>15</v>
      </c>
      <c r="I471" s="2"/>
      <c r="J471" s="2"/>
      <c r="K471" s="19">
        <v>21</v>
      </c>
      <c r="L471" s="19">
        <v>21</v>
      </c>
      <c r="M471" s="23">
        <f t="shared" si="54"/>
        <v>42</v>
      </c>
      <c r="N471" s="25"/>
      <c r="O471" s="25">
        <f t="shared" si="55"/>
        <v>0</v>
      </c>
      <c r="P471" s="42"/>
      <c r="Q471" s="22"/>
    </row>
    <row r="472" spans="1:17" ht="45.75" thickBot="1">
      <c r="A472" s="2">
        <v>5</v>
      </c>
      <c r="B472" s="3" t="s">
        <v>486</v>
      </c>
      <c r="C472" s="2" t="s">
        <v>10</v>
      </c>
      <c r="D472" s="2">
        <v>6</v>
      </c>
      <c r="E472" s="62">
        <v>6</v>
      </c>
      <c r="F472" s="62"/>
      <c r="G472" s="2"/>
      <c r="H472" s="2"/>
      <c r="I472" s="2"/>
      <c r="J472" s="2"/>
      <c r="K472" s="19">
        <v>6</v>
      </c>
      <c r="L472" s="19">
        <v>6</v>
      </c>
      <c r="M472" s="23">
        <f t="shared" si="54"/>
        <v>12</v>
      </c>
      <c r="N472" s="25"/>
      <c r="O472" s="25">
        <f t="shared" si="55"/>
        <v>0</v>
      </c>
      <c r="P472" s="42"/>
      <c r="Q472" s="22"/>
    </row>
    <row r="473" spans="1:17" ht="34.5" thickBot="1">
      <c r="A473" s="2">
        <v>6</v>
      </c>
      <c r="B473" s="3" t="s">
        <v>487</v>
      </c>
      <c r="C473" s="2" t="s">
        <v>10</v>
      </c>
      <c r="D473" s="2">
        <v>0</v>
      </c>
      <c r="E473" s="62">
        <v>0</v>
      </c>
      <c r="F473" s="62"/>
      <c r="G473" s="2">
        <v>4</v>
      </c>
      <c r="H473" s="2">
        <v>2</v>
      </c>
      <c r="I473" s="2"/>
      <c r="J473" s="2"/>
      <c r="K473" s="19">
        <v>4</v>
      </c>
      <c r="L473" s="19">
        <v>2</v>
      </c>
      <c r="M473" s="23">
        <f t="shared" si="54"/>
        <v>6</v>
      </c>
      <c r="N473" s="25"/>
      <c r="O473" s="25">
        <f t="shared" si="55"/>
        <v>0</v>
      </c>
      <c r="P473" s="42"/>
      <c r="Q473" s="22"/>
    </row>
    <row r="474" spans="1:17" ht="12" thickBot="1">
      <c r="A474" s="55" t="s">
        <v>488</v>
      </c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13">
        <f>SUM(O468:O473)</f>
        <v>0</v>
      </c>
      <c r="P474" s="43"/>
      <c r="Q474" s="13"/>
    </row>
    <row r="475" spans="1:17" ht="12" thickBot="1">
      <c r="A475" s="54" t="s">
        <v>489</v>
      </c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</row>
    <row r="476" spans="1:17" ht="90.75" thickBot="1">
      <c r="A476" s="2">
        <v>1</v>
      </c>
      <c r="B476" s="3" t="s">
        <v>490</v>
      </c>
      <c r="C476" s="2" t="s">
        <v>10</v>
      </c>
      <c r="D476" s="2">
        <v>20</v>
      </c>
      <c r="E476" s="62">
        <v>10</v>
      </c>
      <c r="F476" s="62"/>
      <c r="G476" s="3"/>
      <c r="H476" s="3"/>
      <c r="I476" s="3"/>
      <c r="J476" s="3"/>
      <c r="K476" s="19">
        <v>20</v>
      </c>
      <c r="L476" s="19">
        <v>10</v>
      </c>
      <c r="M476" s="23">
        <f>K476+L476</f>
        <v>30</v>
      </c>
      <c r="N476" s="25"/>
      <c r="O476" s="25">
        <f>M476*N476</f>
        <v>0</v>
      </c>
      <c r="P476" s="42"/>
      <c r="Q476" s="22"/>
    </row>
    <row r="477" spans="1:17" ht="12" thickBot="1">
      <c r="A477" s="2">
        <v>2</v>
      </c>
      <c r="B477" s="3" t="s">
        <v>491</v>
      </c>
      <c r="C477" s="2" t="s">
        <v>10</v>
      </c>
      <c r="D477" s="2">
        <v>2</v>
      </c>
      <c r="E477" s="62">
        <v>2</v>
      </c>
      <c r="F477" s="62"/>
      <c r="G477" s="3"/>
      <c r="H477" s="3"/>
      <c r="I477" s="3"/>
      <c r="J477" s="3"/>
      <c r="K477" s="19">
        <v>2</v>
      </c>
      <c r="L477" s="19">
        <v>2</v>
      </c>
      <c r="M477" s="23">
        <f t="shared" ref="M477:M479" si="56">K477+L477</f>
        <v>4</v>
      </c>
      <c r="N477" s="25"/>
      <c r="O477" s="25">
        <f t="shared" ref="O477:O479" si="57">M477*N477</f>
        <v>0</v>
      </c>
      <c r="P477" s="42"/>
      <c r="Q477" s="22"/>
    </row>
    <row r="478" spans="1:17" ht="12" thickBot="1">
      <c r="A478" s="2">
        <v>3</v>
      </c>
      <c r="B478" s="3" t="s">
        <v>492</v>
      </c>
      <c r="C478" s="2" t="s">
        <v>10</v>
      </c>
      <c r="D478" s="2">
        <v>12</v>
      </c>
      <c r="E478" s="62">
        <v>10</v>
      </c>
      <c r="F478" s="62"/>
      <c r="G478" s="3"/>
      <c r="H478" s="3"/>
      <c r="I478" s="3"/>
      <c r="J478" s="3"/>
      <c r="K478" s="19">
        <v>12</v>
      </c>
      <c r="L478" s="19">
        <v>10</v>
      </c>
      <c r="M478" s="23">
        <f t="shared" si="56"/>
        <v>22</v>
      </c>
      <c r="N478" s="25"/>
      <c r="O478" s="25">
        <f t="shared" si="57"/>
        <v>0</v>
      </c>
      <c r="P478" s="42"/>
      <c r="Q478" s="22"/>
    </row>
    <row r="479" spans="1:17" ht="12" thickBot="1">
      <c r="A479" s="2">
        <v>4</v>
      </c>
      <c r="B479" s="3" t="s">
        <v>493</v>
      </c>
      <c r="C479" s="2" t="s">
        <v>10</v>
      </c>
      <c r="D479" s="2">
        <v>6</v>
      </c>
      <c r="E479" s="62">
        <v>4</v>
      </c>
      <c r="F479" s="62"/>
      <c r="G479" s="3"/>
      <c r="H479" s="3"/>
      <c r="I479" s="3"/>
      <c r="J479" s="3"/>
      <c r="K479" s="19">
        <v>6</v>
      </c>
      <c r="L479" s="19">
        <v>4</v>
      </c>
      <c r="M479" s="23">
        <f t="shared" si="56"/>
        <v>10</v>
      </c>
      <c r="N479" s="25"/>
      <c r="O479" s="25">
        <f t="shared" si="57"/>
        <v>0</v>
      </c>
      <c r="P479" s="42"/>
      <c r="Q479" s="22"/>
    </row>
    <row r="480" spans="1:17" ht="12" thickBot="1">
      <c r="A480" s="55" t="s">
        <v>494</v>
      </c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13">
        <f>SUM(O476:O479)</f>
        <v>0</v>
      </c>
      <c r="P480" s="43"/>
      <c r="Q480" s="13"/>
    </row>
    <row r="483" spans="1:17" ht="234.75" customHeight="1">
      <c r="A483" s="67" t="s">
        <v>505</v>
      </c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</row>
  </sheetData>
  <mergeCells count="491">
    <mergeCell ref="A483:Q483"/>
    <mergeCell ref="E478:F478"/>
    <mergeCell ref="E479:F479"/>
    <mergeCell ref="A480:N480"/>
    <mergeCell ref="A1:Q1"/>
    <mergeCell ref="E472:F472"/>
    <mergeCell ref="E473:F473"/>
    <mergeCell ref="A474:N474"/>
    <mergeCell ref="A475:Q475"/>
    <mergeCell ref="E476:F476"/>
    <mergeCell ref="E477:F477"/>
    <mergeCell ref="A466:N466"/>
    <mergeCell ref="A467:Q467"/>
    <mergeCell ref="E468:F468"/>
    <mergeCell ref="E469:F469"/>
    <mergeCell ref="E470:F470"/>
    <mergeCell ref="E471:F471"/>
    <mergeCell ref="A460:N460"/>
    <mergeCell ref="A461:Q461"/>
    <mergeCell ref="E462:F462"/>
    <mergeCell ref="E463:F463"/>
    <mergeCell ref="E464:F464"/>
    <mergeCell ref="E465:F465"/>
    <mergeCell ref="A454:N454"/>
    <mergeCell ref="A455:Q455"/>
    <mergeCell ref="E456:F456"/>
    <mergeCell ref="E457:F457"/>
    <mergeCell ref="E458:F458"/>
    <mergeCell ref="E459:F459"/>
    <mergeCell ref="E448:F448"/>
    <mergeCell ref="E449:F449"/>
    <mergeCell ref="E450:F450"/>
    <mergeCell ref="E451:F451"/>
    <mergeCell ref="E452:F452"/>
    <mergeCell ref="E453:F453"/>
    <mergeCell ref="E442:F442"/>
    <mergeCell ref="E443:F443"/>
    <mergeCell ref="E444:F444"/>
    <mergeCell ref="E445:F445"/>
    <mergeCell ref="A446:N446"/>
    <mergeCell ref="A447:Q447"/>
    <mergeCell ref="E436:F436"/>
    <mergeCell ref="E437:F437"/>
    <mergeCell ref="E438:F438"/>
    <mergeCell ref="E439:F439"/>
    <mergeCell ref="E440:F440"/>
    <mergeCell ref="E441:F441"/>
    <mergeCell ref="E431:F431"/>
    <mergeCell ref="E432:F432"/>
    <mergeCell ref="E433:F433"/>
    <mergeCell ref="A434:N434"/>
    <mergeCell ref="A435:Q435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A409:N409"/>
    <mergeCell ref="A410:Q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A392:N392"/>
    <mergeCell ref="A393:Q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A365:N365"/>
    <mergeCell ref="A366:Q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A350:N350"/>
    <mergeCell ref="A351:Q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A305:N305"/>
    <mergeCell ref="A306:Q306"/>
    <mergeCell ref="E307:F307"/>
    <mergeCell ref="E308:F308"/>
    <mergeCell ref="E309:F309"/>
    <mergeCell ref="E310:F310"/>
    <mergeCell ref="A301:N301"/>
    <mergeCell ref="A302:Q302"/>
    <mergeCell ref="E303:F303"/>
    <mergeCell ref="E304:F304"/>
    <mergeCell ref="E293:F293"/>
    <mergeCell ref="A294:N294"/>
    <mergeCell ref="A295:Q295"/>
    <mergeCell ref="E296:F296"/>
    <mergeCell ref="E297:F297"/>
    <mergeCell ref="E298:F298"/>
    <mergeCell ref="E292:F292"/>
    <mergeCell ref="E284:F284"/>
    <mergeCell ref="E285:F285"/>
    <mergeCell ref="E286:F286"/>
    <mergeCell ref="E287:F287"/>
    <mergeCell ref="E299:F299"/>
    <mergeCell ref="E300:F300"/>
    <mergeCell ref="E280:F280"/>
    <mergeCell ref="E281:F281"/>
    <mergeCell ref="E282:F282"/>
    <mergeCell ref="E283:F283"/>
    <mergeCell ref="E288:F288"/>
    <mergeCell ref="E289:F289"/>
    <mergeCell ref="E290:F290"/>
    <mergeCell ref="E291:F291"/>
    <mergeCell ref="E273:F273"/>
    <mergeCell ref="E274:F274"/>
    <mergeCell ref="E275:F275"/>
    <mergeCell ref="E276:F276"/>
    <mergeCell ref="E277:F277"/>
    <mergeCell ref="A278:N278"/>
    <mergeCell ref="A279:Q279"/>
    <mergeCell ref="E263:F263"/>
    <mergeCell ref="E264:F264"/>
    <mergeCell ref="E265:F265"/>
    <mergeCell ref="E260:F260"/>
    <mergeCell ref="E261:F261"/>
    <mergeCell ref="E271:F271"/>
    <mergeCell ref="E266:F266"/>
    <mergeCell ref="A267:N267"/>
    <mergeCell ref="A268:Q268"/>
    <mergeCell ref="E269:F269"/>
    <mergeCell ref="E270:F270"/>
    <mergeCell ref="A252:Q252"/>
    <mergeCell ref="E253:F253"/>
    <mergeCell ref="E254:F254"/>
    <mergeCell ref="E255:F255"/>
    <mergeCell ref="E256:F256"/>
    <mergeCell ref="E258:F258"/>
    <mergeCell ref="E262:F262"/>
    <mergeCell ref="E257:F257"/>
    <mergeCell ref="E259:F259"/>
    <mergeCell ref="E246:F246"/>
    <mergeCell ref="E247:F247"/>
    <mergeCell ref="A248:N248"/>
    <mergeCell ref="A249:Q249"/>
    <mergeCell ref="A240:N240"/>
    <mergeCell ref="A241:Q241"/>
    <mergeCell ref="E242:F242"/>
    <mergeCell ref="A243:N243"/>
    <mergeCell ref="A244:Q244"/>
    <mergeCell ref="E245:F245"/>
    <mergeCell ref="E234:F234"/>
    <mergeCell ref="E235:F235"/>
    <mergeCell ref="E236:F236"/>
    <mergeCell ref="E237:F237"/>
    <mergeCell ref="E238:F238"/>
    <mergeCell ref="E239:F239"/>
    <mergeCell ref="E228:F228"/>
    <mergeCell ref="E229:F229"/>
    <mergeCell ref="E230:F230"/>
    <mergeCell ref="E231:F231"/>
    <mergeCell ref="E232:F232"/>
    <mergeCell ref="E233:F233"/>
    <mergeCell ref="E222:F222"/>
    <mergeCell ref="E223:F223"/>
    <mergeCell ref="E224:F224"/>
    <mergeCell ref="E225:F225"/>
    <mergeCell ref="E226:F226"/>
    <mergeCell ref="E227:F227"/>
    <mergeCell ref="E216:F216"/>
    <mergeCell ref="E217:F217"/>
    <mergeCell ref="E218:F218"/>
    <mergeCell ref="E219:F219"/>
    <mergeCell ref="E220:F220"/>
    <mergeCell ref="E221:F221"/>
    <mergeCell ref="E210:F210"/>
    <mergeCell ref="E211:F211"/>
    <mergeCell ref="A212:N212"/>
    <mergeCell ref="A213:Q213"/>
    <mergeCell ref="E214:F214"/>
    <mergeCell ref="E215:F215"/>
    <mergeCell ref="E204:F204"/>
    <mergeCell ref="E205:F205"/>
    <mergeCell ref="E206:F206"/>
    <mergeCell ref="E207:F207"/>
    <mergeCell ref="E208:F208"/>
    <mergeCell ref="E209:F209"/>
    <mergeCell ref="E198:F198"/>
    <mergeCell ref="A199:N199"/>
    <mergeCell ref="A200:Q200"/>
    <mergeCell ref="E201:F201"/>
    <mergeCell ref="E202:F202"/>
    <mergeCell ref="E203:F203"/>
    <mergeCell ref="E192:F192"/>
    <mergeCell ref="A193:N193"/>
    <mergeCell ref="A194:Q194"/>
    <mergeCell ref="E195:F195"/>
    <mergeCell ref="A196:N196"/>
    <mergeCell ref="A197:Q197"/>
    <mergeCell ref="E186:F186"/>
    <mergeCell ref="E187:F187"/>
    <mergeCell ref="E188:F188"/>
    <mergeCell ref="E189:F189"/>
    <mergeCell ref="E190:F190"/>
    <mergeCell ref="E191:F191"/>
    <mergeCell ref="E180:F180"/>
    <mergeCell ref="A181:N181"/>
    <mergeCell ref="A182:Q182"/>
    <mergeCell ref="E183:F183"/>
    <mergeCell ref="E184:F184"/>
    <mergeCell ref="E185:F185"/>
    <mergeCell ref="E174:F174"/>
    <mergeCell ref="E175:F175"/>
    <mergeCell ref="E176:F176"/>
    <mergeCell ref="A177:N177"/>
    <mergeCell ref="A178:Q178"/>
    <mergeCell ref="E179:F179"/>
    <mergeCell ref="E168:F168"/>
    <mergeCell ref="E169:F169"/>
    <mergeCell ref="E170:F170"/>
    <mergeCell ref="A171:N171"/>
    <mergeCell ref="A172:Q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3:F153"/>
    <mergeCell ref="E154:F154"/>
    <mergeCell ref="E155:F155"/>
    <mergeCell ref="A144:Q144"/>
    <mergeCell ref="E145:F145"/>
    <mergeCell ref="E146:F146"/>
    <mergeCell ref="E147:F147"/>
    <mergeCell ref="A148:N148"/>
    <mergeCell ref="A149:Q149"/>
    <mergeCell ref="A138:N138"/>
    <mergeCell ref="A139:Q139"/>
    <mergeCell ref="E140:F140"/>
    <mergeCell ref="E141:F141"/>
    <mergeCell ref="E142:F142"/>
    <mergeCell ref="A143:N143"/>
    <mergeCell ref="E150:F150"/>
    <mergeCell ref="E151:F151"/>
    <mergeCell ref="E152:F152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A115:N115"/>
    <mergeCell ref="A116:Q116"/>
    <mergeCell ref="E117:F117"/>
    <mergeCell ref="E118:F118"/>
    <mergeCell ref="E119:F119"/>
    <mergeCell ref="A109:N109"/>
    <mergeCell ref="A110:Q110"/>
    <mergeCell ref="E111:F111"/>
    <mergeCell ref="E112:F112"/>
    <mergeCell ref="E113:F113"/>
    <mergeCell ref="E103:F103"/>
    <mergeCell ref="A104:N104"/>
    <mergeCell ref="A105:Q105"/>
    <mergeCell ref="E106:F106"/>
    <mergeCell ref="E107:F107"/>
    <mergeCell ref="E108:F108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51:F51"/>
    <mergeCell ref="E52:F52"/>
    <mergeCell ref="E53:F53"/>
    <mergeCell ref="E54:F54"/>
    <mergeCell ref="A55:N55"/>
    <mergeCell ref="A56:Q56"/>
    <mergeCell ref="E33:F33"/>
    <mergeCell ref="E46:F46"/>
    <mergeCell ref="E47:F47"/>
    <mergeCell ref="E48:F48"/>
    <mergeCell ref="E49:F49"/>
    <mergeCell ref="E50:F50"/>
    <mergeCell ref="E40:F40"/>
    <mergeCell ref="E41:F41"/>
    <mergeCell ref="E42:F42"/>
    <mergeCell ref="E43:F43"/>
    <mergeCell ref="E44:F44"/>
    <mergeCell ref="E45:F45"/>
    <mergeCell ref="A2:A3"/>
    <mergeCell ref="B2:B3"/>
    <mergeCell ref="C2:C3"/>
    <mergeCell ref="D2:F2"/>
    <mergeCell ref="G2:H2"/>
    <mergeCell ref="I2:J2"/>
    <mergeCell ref="O2:O3"/>
    <mergeCell ref="M2:M3"/>
    <mergeCell ref="E11:F11"/>
    <mergeCell ref="A5:Q5"/>
    <mergeCell ref="E6:F6"/>
    <mergeCell ref="E7:F7"/>
    <mergeCell ref="E8:F8"/>
    <mergeCell ref="E9:F9"/>
    <mergeCell ref="E10:F10"/>
    <mergeCell ref="Q2:Q3"/>
    <mergeCell ref="P2:P3"/>
    <mergeCell ref="D4:E4"/>
    <mergeCell ref="N2:N3"/>
    <mergeCell ref="D3:E3"/>
    <mergeCell ref="E13:F13"/>
    <mergeCell ref="E14:F14"/>
    <mergeCell ref="E15:F15"/>
    <mergeCell ref="E16:F16"/>
    <mergeCell ref="E23:F23"/>
    <mergeCell ref="E24:F24"/>
    <mergeCell ref="E17:F17"/>
    <mergeCell ref="E18:F18"/>
    <mergeCell ref="E19:F19"/>
    <mergeCell ref="E20:F20"/>
    <mergeCell ref="E21:F21"/>
    <mergeCell ref="E22:F22"/>
    <mergeCell ref="E250:F250"/>
    <mergeCell ref="E137:F137"/>
    <mergeCell ref="E136:F136"/>
    <mergeCell ref="E135:F135"/>
    <mergeCell ref="E134:F134"/>
    <mergeCell ref="E133:F133"/>
    <mergeCell ref="E132:F132"/>
    <mergeCell ref="K2:K3"/>
    <mergeCell ref="L2:L3"/>
    <mergeCell ref="E25:F25"/>
    <mergeCell ref="E26:F26"/>
    <mergeCell ref="E27:F27"/>
    <mergeCell ref="A28:N28"/>
    <mergeCell ref="E34:F34"/>
    <mergeCell ref="E35:F35"/>
    <mergeCell ref="E36:F36"/>
    <mergeCell ref="E37:F37"/>
    <mergeCell ref="E38:F38"/>
    <mergeCell ref="E39:F39"/>
    <mergeCell ref="A29:Q29"/>
    <mergeCell ref="E30:F30"/>
    <mergeCell ref="E31:F31"/>
    <mergeCell ref="E32:F32"/>
    <mergeCell ref="E12:F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2020-02-26T11:56:25Z</dcterms:modified>
</cp:coreProperties>
</file>