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49" i="1"/>
  <c r="H149"/>
  <c r="J149" s="1"/>
  <c r="Q148"/>
  <c r="R148" s="1"/>
  <c r="O148"/>
  <c r="H148"/>
  <c r="O147"/>
  <c r="J147"/>
  <c r="H147"/>
  <c r="O146"/>
  <c r="P146" s="1"/>
  <c r="H146"/>
  <c r="O145"/>
  <c r="H145"/>
  <c r="J145" s="1"/>
  <c r="O144"/>
  <c r="P144" s="1"/>
  <c r="H144"/>
  <c r="O143"/>
  <c r="H143"/>
  <c r="J143" s="1"/>
  <c r="Q147" l="1"/>
  <c r="P147" s="1"/>
  <c r="J148"/>
  <c r="J144"/>
  <c r="J146"/>
  <c r="R147"/>
  <c r="Q149"/>
  <c r="P149" s="1"/>
  <c r="Q144"/>
  <c r="R144" s="1"/>
  <c r="Q146"/>
  <c r="R146" s="1"/>
  <c r="P148"/>
  <c r="O142"/>
  <c r="H142"/>
  <c r="O141"/>
  <c r="Q141" s="1"/>
  <c r="P141" s="1"/>
  <c r="H141"/>
  <c r="J141" s="1"/>
  <c r="O139"/>
  <c r="P139" s="1"/>
  <c r="H139"/>
  <c r="O138"/>
  <c r="H138"/>
  <c r="Q138" s="1"/>
  <c r="P138" s="1"/>
  <c r="O137"/>
  <c r="H137"/>
  <c r="O136"/>
  <c r="H136"/>
  <c r="Q136" s="1"/>
  <c r="P136" s="1"/>
  <c r="O135"/>
  <c r="H135"/>
  <c r="O134"/>
  <c r="H134"/>
  <c r="Q134" s="1"/>
  <c r="P134" s="1"/>
  <c r="O133"/>
  <c r="H133"/>
  <c r="O132"/>
  <c r="H132"/>
  <c r="Q132" s="1"/>
  <c r="P132" s="1"/>
  <c r="O131"/>
  <c r="H131"/>
  <c r="O130"/>
  <c r="H130"/>
  <c r="Q130" s="1"/>
  <c r="P130" s="1"/>
  <c r="O129"/>
  <c r="H129"/>
  <c r="O128"/>
  <c r="H128"/>
  <c r="J128" s="1"/>
  <c r="O127"/>
  <c r="H127"/>
  <c r="O125"/>
  <c r="H125"/>
  <c r="J125" s="1"/>
  <c r="O124"/>
  <c r="H124"/>
  <c r="O123"/>
  <c r="H123"/>
  <c r="Q123" s="1"/>
  <c r="P123" s="1"/>
  <c r="O122"/>
  <c r="J122" s="1"/>
  <c r="H122"/>
  <c r="O121"/>
  <c r="H121"/>
  <c r="J121" s="1"/>
  <c r="O120"/>
  <c r="H120"/>
  <c r="O119"/>
  <c r="H119"/>
  <c r="J119" s="1"/>
  <c r="O118"/>
  <c r="H118"/>
  <c r="O117"/>
  <c r="H117"/>
  <c r="J117" s="1"/>
  <c r="O116"/>
  <c r="H116"/>
  <c r="O115"/>
  <c r="J115"/>
  <c r="H115"/>
  <c r="O114"/>
  <c r="H114"/>
  <c r="Q114" s="1"/>
  <c r="O113"/>
  <c r="H113"/>
  <c r="J113" s="1"/>
  <c r="O112"/>
  <c r="H112"/>
  <c r="O111"/>
  <c r="H111"/>
  <c r="J111" s="1"/>
  <c r="O110"/>
  <c r="H110"/>
  <c r="O109"/>
  <c r="H109"/>
  <c r="Q109" s="1"/>
  <c r="P109" s="1"/>
  <c r="O108"/>
  <c r="J108" s="1"/>
  <c r="H108"/>
  <c r="O107"/>
  <c r="H107"/>
  <c r="J107" s="1"/>
  <c r="O106"/>
  <c r="H106"/>
  <c r="O105"/>
  <c r="H105"/>
  <c r="J105" s="1"/>
  <c r="O104"/>
  <c r="H104"/>
  <c r="O103"/>
  <c r="H103"/>
  <c r="J103" s="1"/>
  <c r="O102"/>
  <c r="J102" s="1"/>
  <c r="H102"/>
  <c r="O101"/>
  <c r="H101"/>
  <c r="Q101" s="1"/>
  <c r="P101" s="1"/>
  <c r="O100"/>
  <c r="H100"/>
  <c r="Q100" s="1"/>
  <c r="O99"/>
  <c r="Q99" s="1"/>
  <c r="P99" s="1"/>
  <c r="H99"/>
  <c r="J99" s="1"/>
  <c r="O98"/>
  <c r="P98" s="1"/>
  <c r="H98"/>
  <c r="J98" s="1"/>
  <c r="O97"/>
  <c r="H97"/>
  <c r="J97" s="1"/>
  <c r="O96"/>
  <c r="P96" s="1"/>
  <c r="H96"/>
  <c r="J96" s="1"/>
  <c r="O95"/>
  <c r="H95"/>
  <c r="J95" s="1"/>
  <c r="O94"/>
  <c r="P94" s="1"/>
  <c r="H94"/>
  <c r="J94" s="1"/>
  <c r="O93"/>
  <c r="Q93" s="1"/>
  <c r="P93" s="1"/>
  <c r="J93"/>
  <c r="H93"/>
  <c r="O92"/>
  <c r="P92" s="1"/>
  <c r="J92"/>
  <c r="H92"/>
  <c r="O91"/>
  <c r="H91"/>
  <c r="J91" s="1"/>
  <c r="O90"/>
  <c r="P90" s="1"/>
  <c r="H90"/>
  <c r="J90" s="1"/>
  <c r="O89"/>
  <c r="H89"/>
  <c r="J89" s="1"/>
  <c r="O88"/>
  <c r="P88" s="1"/>
  <c r="H88"/>
  <c r="O87"/>
  <c r="H87"/>
  <c r="J87" s="1"/>
  <c r="O86"/>
  <c r="P86" s="1"/>
  <c r="H86"/>
  <c r="J86" s="1"/>
  <c r="O85"/>
  <c r="H85"/>
  <c r="O84"/>
  <c r="P84" s="1"/>
  <c r="H84"/>
  <c r="J84" s="1"/>
  <c r="O83"/>
  <c r="H83"/>
  <c r="J83" s="1"/>
  <c r="O82"/>
  <c r="P82" s="1"/>
  <c r="H82"/>
  <c r="O81"/>
  <c r="J81"/>
  <c r="H81"/>
  <c r="O80"/>
  <c r="P80" s="1"/>
  <c r="J80"/>
  <c r="H80"/>
  <c r="O79"/>
  <c r="H79"/>
  <c r="Q79" s="1"/>
  <c r="O78"/>
  <c r="P78" s="1"/>
  <c r="H78"/>
  <c r="O77"/>
  <c r="H77"/>
  <c r="Q77" s="1"/>
  <c r="P77" s="1"/>
  <c r="O76"/>
  <c r="P76" s="1"/>
  <c r="H76"/>
  <c r="J76" s="1"/>
  <c r="O75"/>
  <c r="J75"/>
  <c r="H75"/>
  <c r="O74"/>
  <c r="P74" s="1"/>
  <c r="J74"/>
  <c r="H74"/>
  <c r="O73"/>
  <c r="H73"/>
  <c r="Q73" s="1"/>
  <c r="P72"/>
  <c r="O72"/>
  <c r="H72"/>
  <c r="O71"/>
  <c r="H71"/>
  <c r="J71" s="1"/>
  <c r="O70"/>
  <c r="H70"/>
  <c r="O69"/>
  <c r="H69"/>
  <c r="J69" s="1"/>
  <c r="P68"/>
  <c r="O68"/>
  <c r="H68"/>
  <c r="Q67"/>
  <c r="P67" s="1"/>
  <c r="O67"/>
  <c r="H67"/>
  <c r="J67" s="1"/>
  <c r="P66"/>
  <c r="O66"/>
  <c r="H66"/>
  <c r="O65"/>
  <c r="J65"/>
  <c r="H65"/>
  <c r="Q65" s="1"/>
  <c r="P65" s="1"/>
  <c r="O64"/>
  <c r="P64" s="1"/>
  <c r="H64"/>
  <c r="O63"/>
  <c r="J63"/>
  <c r="H63"/>
  <c r="O62"/>
  <c r="P62" s="1"/>
  <c r="H62"/>
  <c r="O61"/>
  <c r="H61"/>
  <c r="Q61" s="1"/>
  <c r="P61" s="1"/>
  <c r="O60"/>
  <c r="J60" s="1"/>
  <c r="H60"/>
  <c r="O59"/>
  <c r="H59"/>
  <c r="Q59" s="1"/>
  <c r="Q58"/>
  <c r="R58" s="1"/>
  <c r="O58"/>
  <c r="J58" s="1"/>
  <c r="H58"/>
  <c r="O57"/>
  <c r="H57"/>
  <c r="J57" s="1"/>
  <c r="O56"/>
  <c r="J56" s="1"/>
  <c r="H56"/>
  <c r="O55"/>
  <c r="H55"/>
  <c r="O54"/>
  <c r="H54"/>
  <c r="O53"/>
  <c r="H53"/>
  <c r="J53" s="1"/>
  <c r="O52"/>
  <c r="H52"/>
  <c r="O51"/>
  <c r="H51"/>
  <c r="O50"/>
  <c r="J50" s="1"/>
  <c r="H50"/>
  <c r="O49"/>
  <c r="H49"/>
  <c r="J49" s="1"/>
  <c r="O48"/>
  <c r="J48" s="1"/>
  <c r="H48"/>
  <c r="O47"/>
  <c r="H47"/>
  <c r="Q46"/>
  <c r="R46" s="1"/>
  <c r="O46"/>
  <c r="J46" s="1"/>
  <c r="H46"/>
  <c r="O45"/>
  <c r="H45"/>
  <c r="J45" s="1"/>
  <c r="O44"/>
  <c r="J44" s="1"/>
  <c r="H44"/>
  <c r="O43"/>
  <c r="H43"/>
  <c r="O42"/>
  <c r="H42"/>
  <c r="Q42" s="1"/>
  <c r="R42" s="1"/>
  <c r="O41"/>
  <c r="H41"/>
  <c r="J41" s="1"/>
  <c r="O40"/>
  <c r="H40"/>
  <c r="O39"/>
  <c r="H39"/>
  <c r="O38"/>
  <c r="H38"/>
  <c r="Q38" s="1"/>
  <c r="R38" s="1"/>
  <c r="O37"/>
  <c r="H37"/>
  <c r="J37" s="1"/>
  <c r="O36"/>
  <c r="H36"/>
  <c r="O35"/>
  <c r="H35"/>
  <c r="O34"/>
  <c r="H34"/>
  <c r="Q34" s="1"/>
  <c r="R34" s="1"/>
  <c r="O33"/>
  <c r="H33"/>
  <c r="J33" s="1"/>
  <c r="O32"/>
  <c r="H32"/>
  <c r="O31"/>
  <c r="H31"/>
  <c r="O30"/>
  <c r="J30" s="1"/>
  <c r="H30"/>
  <c r="Q30" s="1"/>
  <c r="R30" s="1"/>
  <c r="O29"/>
  <c r="H29"/>
  <c r="J29" s="1"/>
  <c r="O28"/>
  <c r="H28"/>
  <c r="O27"/>
  <c r="H27"/>
  <c r="Q27" s="1"/>
  <c r="P27" s="1"/>
  <c r="O26"/>
  <c r="P26" s="1"/>
  <c r="H26"/>
  <c r="O25"/>
  <c r="J25"/>
  <c r="H25"/>
  <c r="Q25" s="1"/>
  <c r="P25" s="1"/>
  <c r="P24"/>
  <c r="O24"/>
  <c r="H24"/>
  <c r="Q24" s="1"/>
  <c r="R24" s="1"/>
  <c r="O23"/>
  <c r="H23"/>
  <c r="J23" s="1"/>
  <c r="O22"/>
  <c r="P22" s="1"/>
  <c r="H22"/>
  <c r="O21"/>
  <c r="J21"/>
  <c r="H21"/>
  <c r="Q21" s="1"/>
  <c r="P21" s="1"/>
  <c r="P20"/>
  <c r="O20"/>
  <c r="H20"/>
  <c r="O19"/>
  <c r="J19"/>
  <c r="H19"/>
  <c r="O18"/>
  <c r="J18"/>
  <c r="H18"/>
  <c r="O17"/>
  <c r="H17"/>
  <c r="Q17" s="1"/>
  <c r="P17" s="1"/>
  <c r="O16"/>
  <c r="H16"/>
  <c r="J16" s="1"/>
  <c r="O15"/>
  <c r="H15"/>
  <c r="O14"/>
  <c r="J14"/>
  <c r="H14"/>
  <c r="O13"/>
  <c r="H13"/>
  <c r="J13" s="1"/>
  <c r="O12"/>
  <c r="H12"/>
  <c r="J12" s="1"/>
  <c r="O11"/>
  <c r="H11"/>
  <c r="O10"/>
  <c r="H10"/>
  <c r="J10" s="1"/>
  <c r="O9"/>
  <c r="H9"/>
  <c r="O8"/>
  <c r="H8"/>
  <c r="J8" s="1"/>
  <c r="P7"/>
  <c r="O7"/>
  <c r="H7"/>
  <c r="O6"/>
  <c r="J6"/>
  <c r="H6"/>
  <c r="Q6" s="1"/>
  <c r="P6" s="1"/>
  <c r="O5"/>
  <c r="H5"/>
  <c r="O4"/>
  <c r="H4"/>
  <c r="J4" s="1"/>
  <c r="R149"/>
  <c r="Q85" l="1"/>
  <c r="P85" s="1"/>
  <c r="Q18"/>
  <c r="P18" s="1"/>
  <c r="Q50"/>
  <c r="R50" s="1"/>
  <c r="Q54"/>
  <c r="R54" s="1"/>
  <c r="Q63"/>
  <c r="P63" s="1"/>
  <c r="Q70"/>
  <c r="Q72"/>
  <c r="R72" s="1"/>
  <c r="Q75"/>
  <c r="P75" s="1"/>
  <c r="Q81"/>
  <c r="P81" s="1"/>
  <c r="Q91"/>
  <c r="P91" s="1"/>
  <c r="Q104"/>
  <c r="R104" s="1"/>
  <c r="Q107"/>
  <c r="P107" s="1"/>
  <c r="Q115"/>
  <c r="P115" s="1"/>
  <c r="J116"/>
  <c r="Q125"/>
  <c r="P125" s="1"/>
  <c r="Q43"/>
  <c r="Q62"/>
  <c r="R62" s="1"/>
  <c r="J5"/>
  <c r="Q14"/>
  <c r="P14" s="1"/>
  <c r="J15"/>
  <c r="Q19"/>
  <c r="P19" s="1"/>
  <c r="J27"/>
  <c r="J32"/>
  <c r="J34"/>
  <c r="J40"/>
  <c r="J42"/>
  <c r="J77"/>
  <c r="Q117"/>
  <c r="P117" s="1"/>
  <c r="J142"/>
  <c r="J101"/>
  <c r="J127"/>
  <c r="Q11"/>
  <c r="P11" s="1"/>
  <c r="Q23"/>
  <c r="P23" s="1"/>
  <c r="Q55"/>
  <c r="Q9"/>
  <c r="P9" s="1"/>
  <c r="Q20"/>
  <c r="R20" s="1"/>
  <c r="Q28"/>
  <c r="Q35"/>
  <c r="Q51"/>
  <c r="R51" s="1"/>
  <c r="Q60"/>
  <c r="R60" s="1"/>
  <c r="Q66"/>
  <c r="R66" s="1"/>
  <c r="Q74"/>
  <c r="R74" s="1"/>
  <c r="Q78"/>
  <c r="R78" s="1"/>
  <c r="Q80"/>
  <c r="R80" s="1"/>
  <c r="Q82"/>
  <c r="R82" s="1"/>
  <c r="Q88"/>
  <c r="R88" s="1"/>
  <c r="J100"/>
  <c r="J114"/>
  <c r="J118"/>
  <c r="Q120"/>
  <c r="Q10"/>
  <c r="P10" s="1"/>
  <c r="Q16"/>
  <c r="P16" s="1"/>
  <c r="Q39"/>
  <c r="Q64"/>
  <c r="R64" s="1"/>
  <c r="Q69"/>
  <c r="P69" s="1"/>
  <c r="Q7"/>
  <c r="R7" s="1"/>
  <c r="Q22"/>
  <c r="R22" s="1"/>
  <c r="Q31"/>
  <c r="J36"/>
  <c r="J38"/>
  <c r="Q47"/>
  <c r="J52"/>
  <c r="J54"/>
  <c r="J61"/>
  <c r="Q68"/>
  <c r="R68" s="1"/>
  <c r="J72"/>
  <c r="J73"/>
  <c r="J106"/>
  <c r="J109"/>
  <c r="J110"/>
  <c r="J123"/>
  <c r="J126" s="1"/>
  <c r="J124"/>
  <c r="Q26"/>
  <c r="R26" s="1"/>
  <c r="P47"/>
  <c r="R47"/>
  <c r="P39"/>
  <c r="R39"/>
  <c r="P55"/>
  <c r="R55"/>
  <c r="P28"/>
  <c r="R28"/>
  <c r="P35"/>
  <c r="R35"/>
  <c r="P51"/>
  <c r="P60"/>
  <c r="P120"/>
  <c r="R120"/>
  <c r="P31"/>
  <c r="R31"/>
  <c r="P100"/>
  <c r="R100"/>
  <c r="P114"/>
  <c r="R114"/>
  <c r="P43"/>
  <c r="R43"/>
  <c r="P59"/>
  <c r="R59"/>
  <c r="P70"/>
  <c r="R70"/>
  <c r="P73"/>
  <c r="R73"/>
  <c r="P79"/>
  <c r="R79"/>
  <c r="P104"/>
  <c r="Q4"/>
  <c r="Q5"/>
  <c r="J7"/>
  <c r="J9"/>
  <c r="J11"/>
  <c r="R17"/>
  <c r="R18"/>
  <c r="R19"/>
  <c r="J22"/>
  <c r="R23"/>
  <c r="J26"/>
  <c r="R27"/>
  <c r="Q29"/>
  <c r="P30"/>
  <c r="J31"/>
  <c r="Q33"/>
  <c r="P34"/>
  <c r="J35"/>
  <c r="Q37"/>
  <c r="P38"/>
  <c r="J39"/>
  <c r="Q41"/>
  <c r="P42"/>
  <c r="J43"/>
  <c r="Q45"/>
  <c r="P46"/>
  <c r="J47"/>
  <c r="Q49"/>
  <c r="P50"/>
  <c r="J51"/>
  <c r="Q53"/>
  <c r="P54"/>
  <c r="J55"/>
  <c r="Q57"/>
  <c r="P58"/>
  <c r="J59"/>
  <c r="R61"/>
  <c r="J64"/>
  <c r="R65"/>
  <c r="J68"/>
  <c r="Q71"/>
  <c r="R77"/>
  <c r="J79"/>
  <c r="J82"/>
  <c r="Q83"/>
  <c r="P83" s="1"/>
  <c r="J85"/>
  <c r="R91"/>
  <c r="Q92"/>
  <c r="R92" s="1"/>
  <c r="Q98"/>
  <c r="R98" s="1"/>
  <c r="Q102"/>
  <c r="R107"/>
  <c r="R109"/>
  <c r="J112"/>
  <c r="Q116"/>
  <c r="Q118"/>
  <c r="R123"/>
  <c r="J129"/>
  <c r="J130"/>
  <c r="J131"/>
  <c r="J132"/>
  <c r="J133"/>
  <c r="J134"/>
  <c r="J135"/>
  <c r="J136"/>
  <c r="J137"/>
  <c r="J138"/>
  <c r="J139"/>
  <c r="R141"/>
  <c r="R11"/>
  <c r="Q15"/>
  <c r="R15" s="1"/>
  <c r="Q48"/>
  <c r="R48" s="1"/>
  <c r="Q56"/>
  <c r="R56" s="1"/>
  <c r="R85"/>
  <c r="Q86"/>
  <c r="R86" s="1"/>
  <c r="Q96"/>
  <c r="R96" s="1"/>
  <c r="R130"/>
  <c r="R132"/>
  <c r="R134"/>
  <c r="R136"/>
  <c r="R138"/>
  <c r="Q32"/>
  <c r="R32" s="1"/>
  <c r="Q36"/>
  <c r="R36" s="1"/>
  <c r="Q40"/>
  <c r="R40" s="1"/>
  <c r="Q44"/>
  <c r="R44" s="1"/>
  <c r="Q52"/>
  <c r="R52" s="1"/>
  <c r="R6"/>
  <c r="Q8"/>
  <c r="P8" s="1"/>
  <c r="Q12"/>
  <c r="P12" s="1"/>
  <c r="Q13"/>
  <c r="P15"/>
  <c r="J17"/>
  <c r="J20"/>
  <c r="R21"/>
  <c r="J24"/>
  <c r="R25"/>
  <c r="J28"/>
  <c r="P32"/>
  <c r="P36"/>
  <c r="P40"/>
  <c r="P44"/>
  <c r="P48"/>
  <c r="P52"/>
  <c r="P56"/>
  <c r="J62"/>
  <c r="R63"/>
  <c r="J66"/>
  <c r="R67"/>
  <c r="J70"/>
  <c r="R75"/>
  <c r="Q76"/>
  <c r="R76" s="1"/>
  <c r="J78"/>
  <c r="R81"/>
  <c r="J88"/>
  <c r="Q90"/>
  <c r="R90" s="1"/>
  <c r="R93"/>
  <c r="Q94"/>
  <c r="R94" s="1"/>
  <c r="R99"/>
  <c r="R101"/>
  <c r="J104"/>
  <c r="Q106"/>
  <c r="Q108"/>
  <c r="Q110"/>
  <c r="R115"/>
  <c r="J120"/>
  <c r="Q122"/>
  <c r="Q124"/>
  <c r="Q127"/>
  <c r="Q139"/>
  <c r="R139" s="1"/>
  <c r="Q142"/>
  <c r="Q84"/>
  <c r="R84" s="1"/>
  <c r="Q112"/>
  <c r="Q129"/>
  <c r="Q131"/>
  <c r="Q133"/>
  <c r="Q135"/>
  <c r="Q137"/>
  <c r="R14" l="1"/>
  <c r="J140"/>
  <c r="R69"/>
  <c r="R16"/>
  <c r="R117"/>
  <c r="R125"/>
  <c r="R9"/>
  <c r="R83"/>
  <c r="R10"/>
  <c r="P135"/>
  <c r="R135"/>
  <c r="P127"/>
  <c r="R127"/>
  <c r="P108"/>
  <c r="R108"/>
  <c r="P53"/>
  <c r="R53"/>
  <c r="P37"/>
  <c r="R37"/>
  <c r="P5"/>
  <c r="R5"/>
  <c r="P137"/>
  <c r="R137"/>
  <c r="P129"/>
  <c r="R129"/>
  <c r="P110"/>
  <c r="R110"/>
  <c r="P102"/>
  <c r="R102"/>
  <c r="P49"/>
  <c r="R49"/>
  <c r="P33"/>
  <c r="R33"/>
  <c r="R12"/>
  <c r="P112"/>
  <c r="R112"/>
  <c r="P122"/>
  <c r="R122"/>
  <c r="P131"/>
  <c r="R131"/>
  <c r="P142"/>
  <c r="R142"/>
  <c r="P116"/>
  <c r="R116"/>
  <c r="P45"/>
  <c r="R45"/>
  <c r="P29"/>
  <c r="R29"/>
  <c r="P133"/>
  <c r="R133"/>
  <c r="P124"/>
  <c r="R124"/>
  <c r="P106"/>
  <c r="R106"/>
  <c r="P13"/>
  <c r="R13"/>
  <c r="P118"/>
  <c r="R118"/>
  <c r="P71"/>
  <c r="R71"/>
  <c r="P57"/>
  <c r="R57"/>
  <c r="P41"/>
  <c r="R41"/>
  <c r="P4"/>
  <c r="R4"/>
  <c r="R8"/>
  <c r="P126" l="1"/>
  <c r="R126"/>
  <c r="P128"/>
  <c r="P140" s="1"/>
  <c r="Q128"/>
  <c r="R128" s="1"/>
  <c r="R140" s="1"/>
  <c r="Q111"/>
  <c r="R111" s="1"/>
  <c r="P111"/>
  <c r="Q121"/>
  <c r="R121" s="1"/>
  <c r="P121"/>
  <c r="Q103"/>
  <c r="R103" s="1"/>
  <c r="P103"/>
  <c r="Q95"/>
  <c r="R95"/>
  <c r="P95"/>
  <c r="Q113"/>
  <c r="R113" s="1"/>
  <c r="P113"/>
  <c r="Q105"/>
  <c r="R105" s="1"/>
  <c r="P105"/>
  <c r="Q119"/>
  <c r="R119"/>
  <c r="P119"/>
  <c r="Q97"/>
  <c r="R97" s="1"/>
  <c r="P97"/>
  <c r="Q89"/>
  <c r="R89" s="1"/>
  <c r="P89"/>
  <c r="Q87"/>
  <c r="R87" s="1"/>
  <c r="P87"/>
  <c r="Q143"/>
  <c r="R143" s="1"/>
  <c r="P143"/>
  <c r="Q145"/>
  <c r="R145"/>
  <c r="P145"/>
</calcChain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Author:
</t>
        </r>
      </text>
    </comment>
    <comment ref="A15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<sst xmlns="http://schemas.openxmlformats.org/spreadsheetml/2006/main" count="313" uniqueCount="173">
  <si>
    <t>Nazin I  opis sredstva I kvalitet</t>
  </si>
  <si>
    <t>Ukupno
2017</t>
  </si>
  <si>
    <t>Ukupno
2018</t>
  </si>
  <si>
    <t>Ukupno 2017.+2018.</t>
  </si>
  <si>
    <t>Ukupna pocenjena bez PDV-a
za 2017+2018</t>
  </si>
  <si>
    <t xml:space="preserve">Flaster na podlozi od sintetske svile, hipoalergijski,
adhezivni, 5 cm X 5 m na kalemu </t>
  </si>
  <si>
    <t>kom</t>
  </si>
  <si>
    <t>Flaster na platnu,
adhezivni, 2,5 cm X 5 m na kalemu
PB 1988</t>
  </si>
  <si>
    <t xml:space="preserve">Flaster na platnu,
adhezivni  5 cm X 5 m na kalemu
PB 1988 </t>
  </si>
  <si>
    <t xml:space="preserve">Flaster,hipoalergiski,adhe-zivan elastični, od5cmXod 9m do10m,koji se sastoji od netkane mrežasto perforirane  neupijajuće podloge koja propušta vazduh,papirnog zaštitnog dela sa označenim mernim podeocima(za lakše sečenje),u obliku trake uvijene u rolnu </t>
  </si>
  <si>
    <t xml:space="preserve">Flaster,hipoalergiski,adhe-zivan elastični, od10cmXod 9m do10m,koji se sastoji od netkane mrežasto perforirane  neupijajuće podloge koja propušta vazduh,papirnog zaštitnog dela sa označenim mernim podeocima(za lakše sečenje)u obliku trake uvijene u rolnu </t>
  </si>
  <si>
    <t xml:space="preserve">Flaster,hipoalergiski,adhe-zivan elastični, od28cmdo30cmX10m,koji se sastoji od netkane mrežasto perforirane  neupijajuće podloge koja propušta vazduh,papirnog zaštitnog dela sa označenim mernim podeocima(za lakše sečenje),u obliku trake uvijene u rolnu </t>
  </si>
  <si>
    <t xml:space="preserve">Flaster na papiru 
2,5 cm X od9mdo10 m na kalemu </t>
  </si>
  <si>
    <t>Flaster na papiru 
 5 cm X od9mdo10 m na kalemu</t>
  </si>
  <si>
    <t>Flaster (traka) za kožu za zatvaranje rana, transparentna,
lepljiva, sterilna, ojačana uzdužnim filamentima  6mm X od100mm do 101mm</t>
  </si>
  <si>
    <t>Flaster (traka) za kožu za zatvaranje rana,
lepljiva sterilna   6mmX od100mm do 101mm</t>
  </si>
  <si>
    <t>Flaster (traka) za kožu za zatvaranje rana,transparentna,
lepljiva, srerilna, ojačana uzdužnim filamentima 12mmXod100mm do 101mm</t>
  </si>
  <si>
    <t>Flaster (traka) za kožu za zatvaranje rana,
lepljiva, srerilna,  12mmXod100mm do 101mm</t>
  </si>
  <si>
    <t xml:space="preserve">Flaster hirurški, transparentni (providan), hipoalergiski
 5 cmXod9mdo10 m </t>
  </si>
  <si>
    <t xml:space="preserve">Flaster hirurški, transparentni (providan), hipoalergiski
 2,5 cmXod9mdo10 m </t>
  </si>
  <si>
    <t>Flaster poliuret. film, providan, sterilan 
 od10do11cm/od12cmdo13cm</t>
  </si>
  <si>
    <t>Flaster poliuret. film, providan, 
sterilan  od5do6cm/od7cmdo8cm</t>
  </si>
  <si>
    <t>Flaster antimikrobni za centralno venski kateter,arterijski kateter i dijalizni kateter,elastičan,
sterilan od 8do 11,5cm/od9cmdo11.5cm,sa gel jastučićem (3cmX4cm)koji sadrži hlorheksidin glukonatom.</t>
  </si>
  <si>
    <t>Flaster antimikrobni za centralno venski kateter,arterijski kateter i dijalizni kateter,elastičan,
sterilan od 9cmdo 10cm/od12cmdo13cm,sa gel jastučićem (3cmX4cm)koji sadrži hlorheksidin glukonatom.</t>
  </si>
  <si>
    <t xml:space="preserve">Flaster za fiksaciju kanile (braunile), proziran, tanak poliutanski film, lepljiv ,hipoalergijski, (sa dodatkom sterilnog jastučića)
sterilan, od 6 cm do 9 cm X od 7 cm do 11cm </t>
  </si>
  <si>
    <t>Flaster za fiksaciju kanile (braunile), od netkanog tekstila,(sa dodatkom sterilnog jastučića) hipoalergijski, elastičan,
sterilan, od 6 cm do 9 cm X od 7 cm do 11cm</t>
  </si>
  <si>
    <t>Gaza pamučna nesterilna od 80 cm do 90cm/10m, broj niti/gustine tkanja u        1 cm²-17(10+7),mase površine I ≥23,5 g
Ph Jug IV
i/ili EN 14079</t>
  </si>
  <si>
    <t>m</t>
  </si>
  <si>
    <t>Gaza pamučna nesterilna 80cm/100m, broj niti/gustine tkanja u 1 cm²- 17 (10+7), mase površine I ≥23,5 g (obostrano utkanog ruba)
Ph Jug IV
i/ili EN 14079.</t>
  </si>
  <si>
    <t>Gaza pamučna nesterilna 80cm/100m, broj niti/gustine tkanja u 1 cm²- 17 (10+7), mase površine I ≥23,5 g (minimum jednostrano  utkanog ruba)
Ph Jug IV
i/ili EN 14079.</t>
  </si>
  <si>
    <t>Gaza pamučna sterilna  1m, broj niti/gustine tkanja u 1 cm²- 17 (10+7), mase površine I ≥23,5 g
Ph Jug IV
i/ili EN 14079</t>
  </si>
  <si>
    <t>Gaza pamučna sterilna  1/2 m, broj niti/gustine tkanja u 1 cm²- 17 (10+7), mase površine I ≥23,5 g
Ph Jug IV
i/ili EN 14079</t>
  </si>
  <si>
    <t>Gaza pamučna sterilna  1/4 m, broj niti/gustine tkanja u 1 cm²- 17 (10+7), mase površine I ≥23,5 g
Ph Jug IV
i/ili EN 14079</t>
  </si>
  <si>
    <t xml:space="preserve"> Kompresa pamučna nesterilna od gaze,  abdominalna,  40cm-50cm/40cm-50cm od 4 sloja, broj niti/gustine tkanja u 1 cm²- 20 (12+8)
Ph Jug IV
i/ili EN 14079</t>
  </si>
  <si>
    <t xml:space="preserve"> Kompresa nesterilna od gaze, 5 cm x 5 cm od  12 slojeva, broj niti/gustine tkanja u 1 cm²- 17 (10+7), mase površine I ≥ 23,5 g
Ph Jug IV
i/ili EN 14079</t>
  </si>
  <si>
    <t>Kompresa nesterilna od gaze, 10 cm x 10cm,   12 slojeva, broj niti/gustine tkanja u 1 cm²- 17 (10+7), mase površine I ≥ 23,5 g
Ph Jug IV
i/ili EN 14079</t>
  </si>
  <si>
    <t>Kompresa nesterilna od gaze, 20 cm x 10cm,  12 slojeva, broj niti/gustine tkanja u 1 cm²- 17 (10+7), mase površine I ≥ 23,5 g
Ph Jug IV
i/ili EN 14079</t>
  </si>
  <si>
    <t>Gaza impreg.sa belim vazelinom -parafinom,
sterilna 1O cm X 1O cm  klasa IIb (prema Alims-u)</t>
  </si>
  <si>
    <t>Gaza impreg.sa belim vazelinom -parafinom,
 sterilna 1O cm X 2O cm  klasa IIb (prema Alims-u)</t>
  </si>
  <si>
    <t>Gaza impreg.sa belim vazelinom- 
parafinom sterilna 1O cm X3O cm  klasa IIb (prema Alims-u)</t>
  </si>
  <si>
    <t>Gaza impreg.sa belim vazelinom- 
parafinom sterilna 10 cm X7m  klasa IIb (prema Alims-u)</t>
  </si>
  <si>
    <t xml:space="preserve">Vodootporni,hipoalergijski flaster za prvu pomoć ( hanzaplast)
 od 19 do 29mm X od 70 do 75mm
</t>
  </si>
  <si>
    <t>Tubularni elastični mrežasti zavoj 
 za prst  od 25do50 m(odrasle osobe)</t>
  </si>
  <si>
    <t>Tubularni elastični mrežasti zavoj  za šaku, 
ruku  od 25do50 m(odrasle osobe)</t>
  </si>
  <si>
    <t>Tubularni elastični mrežasti zavoj  za nogu,
 stopalo  od 25do50 m(odrasle osobe)</t>
  </si>
  <si>
    <t>Tubularni elastični mrežasti zavoj 
 za veliku glavu  od25do50 m(odrasle osobe)</t>
  </si>
  <si>
    <t>Tubularni elastični
 mrežasti zavoj  za trup odrasle osobe od 25do50 m(odrasle osobe)</t>
  </si>
  <si>
    <t>Tubularni elastični mrežasti zavoj  za veliki trup 
odrasle osobe od 25do50 m(odrasle osobe)</t>
  </si>
  <si>
    <t>Zavoj za opekotine
 60cmX80cm,sterilan</t>
  </si>
  <si>
    <t>Zavoj pamučni kaliko nesterilni utkan rub 15cm/10m, broj niti/gustine tkanja u 1 cm²- 24 (14+10), mase površine II ≥2,33 g  i finoće pređe 50/1 (20 tex)
Ph Jug IV</t>
  </si>
  <si>
    <t>Zavoj pamučni kaliko nesterilni utkan rub 12cm/10m, broj niti/gustine tkanja u 1 cm²- 24 (14+10), mase površine II ≥2,33 g  i finoće pređe 50/1 (20 tex)
Ph Jug IV</t>
  </si>
  <si>
    <t>Zavoj pamučni kaliko nesterilni utkan rub 10cm/10m, broj niti/gustine tkanja u 1 cm²- 24 (14+10), mase površine II ≥2,33 g  i finoće pređe 50/1 (20 tex)
Ph Jug IV</t>
  </si>
  <si>
    <t>Zavoj pamučni kaliko nesterilni utkan rub 5cm/10m, broj niti/gustine tkanja u 1 cm²- 24 (14+10), mase površine II ≥2,33 g  i finoće pređe 50/1 (20 tex)
Ph Jug IV</t>
  </si>
  <si>
    <t>Zavoj pamučni kaliko nesterilni utkan rub 5cm/5m, broj niti/gustine tkanja u 1 cm²- 24 (14+10), mase površine II ≥2,33 g  i finoće pređe 50/1 (20 tex)
Ph Jug IV</t>
  </si>
  <si>
    <t>Zavoj pamučni kaliko nesterilni utkan rub 6cm/5m, broj niti/gustine tkanja u 1 cm²- 24 (14+10), mase površine II ≥2,33 g  i finoće pređe 50/1 (20 tex)
Ph Jug IV</t>
  </si>
  <si>
    <t>Zavoj pamučni kaliko nesterilni utkan rub 8cm/5m, broj niti/gustine tkanja u 1 cm²- 24 (14+10), mase površine II ≥2,33 g  i finoće pređe 50/1 (20 tex)
Ph Jug IV</t>
  </si>
  <si>
    <t>Zavoj pamučni kaliko nesterilni utkan rub 10cm/5m, broj niti/gustine tkanja u 1 cm²- 24 (14+10), mase površine II ≥2,33 g  i finoće pređe 50/1 (20 tex)
Ph Jug IV</t>
  </si>
  <si>
    <t>Zavoj pamučni kaliko nesterilni utkan rub 12cm/5m, broj niti/gustine tkanja u 1 cm²- 24 (14+10), mase površine II ≥2,33 g  i finoće pređe 50/1 (20 tex)
Ph Jug IV</t>
  </si>
  <si>
    <t>Zavoj pamučni kaliko nesterilni utkan rub 15cm/5m, broj niti/gustine tkanja u 1 cm²- 24 (14+10), mase površine II ≥2,33 g  i finoće pređe 50/1 (20 tex)
Ph Jug IV</t>
  </si>
  <si>
    <t xml:space="preserve"> Elastičan zavoj  izrađen od pamuka i gole gumene niti, 8cm X 5m,  rolovan , nesterilan.
 Istegljivost zavoja od 280% do 300%. </t>
  </si>
  <si>
    <t xml:space="preserve"> Elastičan zavoj  izrađen od pamuka i gole gumene niti, 10cm X 5m,  rolovan , nesterilan.
 Istegljivost zavoja od 280% do 300%. </t>
  </si>
  <si>
    <t xml:space="preserve"> Elastičan zavoj  izrađen od pamuka i gole gumene niti, 10cm X 10m,  rolovan , nesterilan.
 Istegljivost zavoja od 280% do 300%. </t>
  </si>
  <si>
    <t xml:space="preserve"> Elastičan zavoj  izrađen od pamuka i gole gumene niti, 15cm X 10m,  rolovan , nesterilan.
 Istegljivost zavoja od 280% do 300%. </t>
  </si>
  <si>
    <t>Vata pamučna pročišćena,
nesterilna,rolovana, á 1000gr
Ph Jug IV</t>
  </si>
  <si>
    <t>Vata pamučna pročišćena,
nesterilna, á 100gr
Ph Jug IV</t>
  </si>
  <si>
    <t>Vata pamučna pročišćena,
nesterilna, á 50gr
Ph Jug IV</t>
  </si>
  <si>
    <t>Papirna vata, nesterilna,
 (100% celulozna) od 5kg
Ph Jug IV</t>
  </si>
  <si>
    <t>Papirna vata, nesterilna,
 (100% celulozna) od 1kg
Ph Jug IV</t>
  </si>
  <si>
    <t>Stomatološke papirne rolne (celuloza 100%), prečnik od 10mm do 12mm, dužina od 33,5mm do 36,5mm</t>
  </si>
  <si>
    <t>kg</t>
  </si>
  <si>
    <t>Kragna za vratni deo kicme 6cm</t>
  </si>
  <si>
    <t>Kragna za vratni deo kicme 8cm</t>
  </si>
  <si>
    <t>Kragna za vratni deo kicme 10cm</t>
  </si>
  <si>
    <t>Sterilna kompresa hidrogel, za debridman nekrotičnog tkiva , nelepljiva    20cmx20cm</t>
  </si>
  <si>
    <t>Sterilna kompresa za mehanički tretman fibrinskih naslaga  10cmx10cm</t>
  </si>
  <si>
    <t>Kompresa  sa kalcijumom alginatom, sterilna  5cmx5cm</t>
  </si>
  <si>
    <t>Kompresa  sa kalcijumom alginatom, sterilna 10cmx10cm</t>
  </si>
  <si>
    <t>Antimikrobna kompresa sa  sa kalcijumom alginatom i srebrom, sterilna, 5cmx5cm</t>
  </si>
  <si>
    <t>Antimikrobna kompresa sa  sa kalcijumom alginatom i srebrom, sterilna  10cmx10cm</t>
  </si>
  <si>
    <t>Antimikrobno vlakno sa  sa kalcijumom alginatom i srebrom, sterilno, 30cmX2g</t>
  </si>
  <si>
    <t>Kompresa za negu rane sa 
kolagenom, sterilna, od 4cm 
do 6cm xod 6cm do 8cm x 0,8cm</t>
  </si>
  <si>
    <t>Hidrobalans kompresa,  biosintetska,sterilna,
impregnirana PHMB(Poli (heksametilen bigvanid) hidrohlorid ) od 0,3%do0,5% antimikrobna. 5cmX5cm</t>
  </si>
  <si>
    <t>Hidrobalans kompresa, biosintetska, sterilna,
impregnirana PHMB(Poli (heksametilen bigvanid) hidrohlorid ) od 0,3%do0,5% antimikrobna. od 9cm do 10cm X od 9cm do 10cm</t>
  </si>
  <si>
    <t>Hidroaktivna, nelepljiva,sterilna obloga koja u svom sastavu sadrži antibakterijsku supstancu  PHMB(Poli (heksametilen bigvanid) hidrohlorid )),
 poliakrilatni superabsorbens i Ringerov  rastvor 10cmx10cm.</t>
  </si>
  <si>
    <t>Hidrobalans kompresa, biosintetska, sterilna,
impregnirana PHMB(Poli (heksametilen bigvanid) hidrohlorid ) od 0,3%do0,5% antimikrobna.14cmX20cm</t>
  </si>
  <si>
    <t xml:space="preserve">Obloga, lepljiva, sterilna,pena,od 7cm do 10cm X od7 cm do 10cm
</t>
  </si>
  <si>
    <t xml:space="preserve">Obloga, lepljiva, sterilna,pena, 15cmX 15cm
</t>
  </si>
  <si>
    <t xml:space="preserve">Kompresa,  fleksibilna,sterilna,10cmX10cm
 sa aktivnim ugljem </t>
  </si>
  <si>
    <t>Kompresa,  fleksibilna,sterilna,10cmX10cm
 sa aktivnim ugljem i srebrom za inficirane rane</t>
  </si>
  <si>
    <t>Sterilna mrezica sa srebrom
 impregnirana trigliceridima 10cmx10cm.  </t>
  </si>
  <si>
    <t>Sterilna mrezica sa srebrom 
impregnirana trigliceridima  10cmx20cm.</t>
  </si>
  <si>
    <t>Sterilna kompresa (vlakno) sa aktivnim ugljem i srebrom 6,5cmX10cm.</t>
  </si>
  <si>
    <r>
      <t xml:space="preserve">Kompresa, , fleksibilna,sterilna,
 sa aktivnim ugljem  za inficirane rane od10cmdo15cmXod15cmdo20cm
</t>
    </r>
    <r>
      <rPr>
        <sz val="12"/>
        <color indexed="10"/>
        <rFont val="Times New Roman"/>
        <family val="1"/>
      </rPr>
      <t/>
    </r>
  </si>
  <si>
    <r>
      <t xml:space="preserve">Kompresa, , fleksibilna,sterilna,
 sa aktivnim ugljem i srebrom za inficirane rane 20cmXod20cm
</t>
    </r>
    <r>
      <rPr>
        <sz val="12"/>
        <color indexed="10"/>
        <rFont val="Times New Roman"/>
        <family val="1"/>
      </rPr>
      <t/>
    </r>
  </si>
  <si>
    <t>Sterilna, apsorbujuća nenadražujuća obloga za suvi tretman eksudirajućih rna, sa jezgrom od celuloze i polimernog superabsorbensa, koji petvara eksudat u gel 10cmX20cm</t>
  </si>
  <si>
    <t>Sterilna, apsorbujuća nenadražujuća obloga za suvi tretman eksudirajućih rna, sa jezgrom od celuloze i polimernog superabsorbensa, koji petvara eksudat u gel 10cmX25cm</t>
  </si>
  <si>
    <t>Sterilna, apsorbujuća nenadražujuća obloga za suvi tretman eksudirajućih rna, sa jezgrom od celuloze i polimernog superabsorbensa, koji petvara eksudat u gel 20cmX40cm</t>
  </si>
  <si>
    <t>Obloga lepljiva celom površinom adhezivna hidrokoloidna sterilna, za srednji eksudat od9cmdo11cmXod
9cmdo11cm</t>
  </si>
  <si>
    <t xml:space="preserve">Obloga lepljiva celom površinom adhezivna hidrokoloidna sterilna srednji eksudat,  od14cmdo16cmXod14cmdo16cm
</t>
  </si>
  <si>
    <t xml:space="preserve">Sterilni gel u špricu za uklanjanje
 devitalizovanog tkiva  , pakovanje od 6g do 8g. </t>
  </si>
  <si>
    <t>g</t>
  </si>
  <si>
    <t>Podkolena graduisana, tubularna,  kompresivna ortoza otvorenih prstiju, bez podčarape za lečenje venskih ulkusa, pritiska (na mestu najveće kompresije) od 39mm/Hg do 40mm/Hg , da u sastavu ima pamuk,  veličine- S</t>
  </si>
  <si>
    <t>Podkolena graduisana, tubularna,  kompresivna ortoza otvorenih prstiju, bez podčarape za lečenje venskih ulkusa, pritiska (na mestu najveće kompresije) od 39mm/Hg do 40mm/Hg , da u sastavu ima pamuk,  veličine- M</t>
  </si>
  <si>
    <t>Podkolena graduisana, tubularna,  kompresivna ortoza otvorenih prstiju, bez podčarape za lečenje venskih ulkusa, pritiska (na mestu najveće kompresije) od 39mm/Hg do 40mm/Hg , da u sastavu ima pamuk,  veličine- L</t>
  </si>
  <si>
    <t>Podkolena graduisana, tubularna,  kompresivna ortoza otvorenih prstiju, bez podčarape za lečenje venskih ulkusa, pritiska (na mestu najveće kompresije) od 39mm/Hg do 40mm/Hg , da u sastavu ima pamuk,  veličine- XL</t>
  </si>
  <si>
    <t>Podkolena graduisana, tubularna,  kompresivna ortoza otvorenih prstiju, bez podčarape za lečenje venskih ulkusa, pritiska (na mestu najveće kompresije) od 39mm/Hg do 40mm/Hg , da u sastavu ima pamuk,  veličine- XXL</t>
  </si>
  <si>
    <t>Zavoj rastegljivog, poroznog, netkanog materijala u koji su utkane
 poliesterske trake, obložen kohezivnom supstancom,   ( lepi se  sam za sebe, a ne za kožu), obezbeđujući postojanu kompresiju. Pogodan za kompresivne zavoje, fiksaciju zavoja i drugih sredstava, kontrolu edema i delimičnu imobilizaciju, terapiju venskih ulceracija na nogama kao u terapiji i profilaksi sportskih povreda od5cmdo7,4cmXod4mdo5m</t>
  </si>
  <si>
    <t>Zavoj rastegljivog, poroznog, netkanog materijala u koji su utkane
 poliesterske trake, obložen kohezivnom supstancom,   ( lepi se  sam za sebe, a ne za kožu), obezbeđujući postojanu kompresiju. Pogodan za kompresivne zavoje, fiksaciju zavoja i drugih sredstava, kontrolu edema i delimičnu imobilizaciju, terapiju venskih ulceracija na nogama kao u terapiji i profilaksi sportskih povreda od7,5cm do9cmXod4mdo5m</t>
  </si>
  <si>
    <t>Zavoj rastegljivog, poroznog, netkanog materijala u koji su utkane
 poliesterske trake, obložen kohezivnom supstancom,   ( lepi se  sam za sebe, a ne za kožu), obezbeđujući postojanu kompresiju. Pogodan za kompresivne zavoje, fiksaciju zavoja i drugih sredstava, kontrolu edema i delimičnu imobilizaciju, terapiju venskih ulceracija na nogama kao u terapiji i profilaksi sportskih povreda od10cmdo15cmXod4mdo5m</t>
  </si>
  <si>
    <t xml:space="preserve">Flaster za fiksiranje
 na mekoj netkanoj podlozi sa poprečnim perforacijamana na 5cm±20% bez papirnog zaštitnog dela hipoalergijski,    2,5 cm Xod 9 m do10  m na kalemu </t>
  </si>
  <si>
    <t xml:space="preserve">Flaster za fiksiranje
 na mekoj netkanoj podlozi sa poprečnim perforacijamana na 5cm ±20% bez papirnog zaštitnog dela hipoalergijski,      5 cm X od 9 m do10 m na kalemu </t>
  </si>
  <si>
    <t>Kapa muška hirurške za jednokratnu upotrebu, od netkanog tekstila</t>
  </si>
  <si>
    <t>Kapa hirurške za jednokratnu upotrebu, od netkanog tekstila</t>
  </si>
  <si>
    <t>Kaljače hirurška za jednokratnu upotrebu, od netkanog tekstila</t>
  </si>
  <si>
    <t xml:space="preserve">Mantil hirurški za jednokratnu upotrebu, od netkanog tekstila, sterilni,  pojedinačno upakovan -univerzalna veličina. </t>
  </si>
  <si>
    <t>Maska hirurška za jednokratnu upotrebu, od netkanog tekstila</t>
  </si>
  <si>
    <t>Podloga za gips sintetička 100% poliester  10cm/3m</t>
  </si>
  <si>
    <t>Podloga za gips sintetička 100% poliester  15cm/3m</t>
  </si>
  <si>
    <t>Podloga za gips sintetička 100% poliester  20cm/3m</t>
  </si>
  <si>
    <t>Podloga za gips sintetička 100% poliester  25cm/3m</t>
  </si>
  <si>
    <t>Sterilni flaster od netkanog materijala od10cm do 15cm X od 20cm do 25cm sa upijajućim jastučićem dimenzije 16cmX5,5cm</t>
  </si>
  <si>
    <t>Flaster na platnu 5cmX5cm u boji kože na plastičnom koturu, nazubljenih ivica radi lakšeg kidanja, sila lepljenja 15-20N/25mm  , adheziv hipoalergijski , da ne izaziva senzitivnost kože 
BP 1988</t>
  </si>
  <si>
    <t>120
 set za lečenje rana 
negativnim pritiskom</t>
  </si>
  <si>
    <t>Kanister za jednokratnu upotrebu  sterilan sa gelom á 500ml sa petokanalnim crevom</t>
  </si>
  <si>
    <t>Kanister za jednokratnu upotrebu  sterilan sa gelom á 1000ml sa petokanalnim crevom</t>
  </si>
  <si>
    <t>Set za lečenje rana negativnim pritiskom -abdominalna rana sadrži: 2 X elipsasti perforirani sunđer,1X perforirana zaštitna folija sa impregniranim šestokrakim sunđerom Ф70cm, 4Xsamolepljiva folija ,1Xpetokanalno crevo</t>
  </si>
  <si>
    <t>Set za lečenje rana negativnim pritiskom-velika rana sadrži:sunđer 25,6cmX15cm, 2Xsamolepljiva folija 32cmX25cm,1X petokanalno crevo za povezivanje rana sa kanistrom</t>
  </si>
  <si>
    <t>Set za lečenje rana negativnim pritiskom-srednja rana sadrži:sunđer 18cmX12,5cm, 2Xsamolepljiva folija 32cmX25cm,1X petokanalno crevo za povezivanje rana sa kanistrom</t>
  </si>
  <si>
    <t>Set za lečenje rana negativnim pritiskom-mala rana sadrži:sunđer 10cmX7,5cm, 1Xsamolepljiva folija 32cmX25cm,1X petokanalno crevo za povezivanje rana sa kanistrom</t>
  </si>
  <si>
    <t>Petokanalno crevo sa lepljivim diskom Ф10cm</t>
  </si>
  <si>
    <t>Okluzivna folija 30,5cmX26cm</t>
  </si>
  <si>
    <t>Jednokratna komponenta koja povezuje terapijsku jedinicu sa kesom( bocom rastvora i cevima obloge)</t>
  </si>
  <si>
    <t>Set za lečenjedubokih i otvorenih rana negativnim pritiskom uz instalaciju, sadrži: 1X spiralni sunđer dužine 61cm i dijametra 3,2cm;2X samolepljiva folija, 2Xzaštitni film, 1X petokanalno crevo sa crevom za instalaciju, 1X nalepnica za beleženje</t>
  </si>
  <si>
    <t>Set za lečenje otvorenih rana negativnim pritiskom uz instalaciju,-srednja rana, sadrži: 2X spiralni sunđer dužine 17cm X15cmX1,8cm, ;2X samolepljiva folija, 2Xzaštitni film, 1X petokanalno crevo sa crevom za instalaciju, 1X nalepnica za beleženje</t>
  </si>
  <si>
    <t>Set za lečenje otvorenih rana negativnim pritiskom uz instalaciju,-mala rana, sadrži: 2X spiralni sunđer dužine 11cm X8cmX1,8cm, ;2X samolepljiva folija, 2Xzaštitni film, 1X petokanalno crevo sa crevom za instalaciju, 1X nalepnica za beleženje</t>
  </si>
  <si>
    <t>Petokanalno crevo sa crevom za instalaciju</t>
  </si>
  <si>
    <t xml:space="preserve">Kompresa,(prekrivka)  fleksibilna,sterilna,10cmX10cm
 sa hidrokoloidom na parafinskoj bazi </t>
  </si>
  <si>
    <t>Kompresa,(prekrivka)  fleksibilna,sterilna,10cmX10cm
 visoko upijajuća sa silikonom na poliuretanskoj osnovi</t>
  </si>
  <si>
    <t xml:space="preserve">Kompresa,(prekrivka)  fleksibilna,sterilna,15cmX15cm sačinjena od poliuretanske pene , silikonskog gala,mentola i kamfora ,sa fiksatorom 14cmX18cm
</t>
  </si>
  <si>
    <t>Kompresa za pokrivanje rana ,adhezivna, lepljiva sa vodootpornimtransparentnim nosačem (100%poliester) i jastučetom od poliestera i polietilena , radioluscentna (propusan za x-zrake) dimenzije komprese 7cmX5cm dimenzija jastučeta 4cmXod 2cm do 3cm</t>
  </si>
  <si>
    <t>Kompresa za pokrivanje rana ,adhezivna, lepljiva sa vodootpornimtransparentnim nosačem (100%poliester) i jastučetom od poliestera i polietilena , radioluscentna (propusan za x-zrake) dimenzije komprese 10cmX8cm dimenzija jastučeta 4cmXo6cm</t>
  </si>
  <si>
    <t>Kompresa za pokrivanje rana ,adhezivna, lepljiva sa vodootpornimtransparentnim nosačem (100%poliester) i jastučetom od poliestera i polietilena , radioluscentna (propusan za x-zrake) dimenzije komprese 10cmX15cm dimenzija jastučeta 5cmX11cm</t>
  </si>
  <si>
    <t>Kompresa za pokrivanje rana ,adhezivna, lepljiva sa vodootpornimtransparentnim nosačem (100%poliester) i jastučetom od poliestera i polietilena , radioluscentna (propusan za x-zrake) dimenzije komprese 10cmX20cm dimenzija jastučeta 5cmXod 16cm</t>
  </si>
  <si>
    <t>Kompresa za pokrivanje rana ,adhezivna, lepljiva sa vodootpornimtransparentnim nosačem (100%poliester) i jastučetom od poliestera i polietilena , radioluscentna (propusan za x-zrake) dimenzije komprese 10cmX25cm dimenzija jastučeta 5cmXod 20cm</t>
  </si>
  <si>
    <t>Sterilni gel u špricu za uklanjanje
 devitalizovanog tkiva  , pakovanje od 20g</t>
  </si>
  <si>
    <t>R. 
br.</t>
  </si>
  <si>
    <t>J 
mere</t>
  </si>
  <si>
    <t>2017
CApSk</t>
  </si>
  <si>
    <t>2017 
VMA</t>
  </si>
  <si>
    <t>2017 VMC Novi Sad</t>
  </si>
  <si>
    <t>2017
VB Niš</t>
  </si>
  <si>
    <t>2018
 VMA</t>
  </si>
  <si>
    <t>2018
CApSk</t>
  </si>
  <si>
    <t>2018 VMC Novi Sad</t>
  </si>
  <si>
    <t>2018
VB Niš</t>
  </si>
  <si>
    <t>UKUPNO ZA PARTIJU 119</t>
  </si>
  <si>
    <t>UKUPNO ZA PARTIJU 120</t>
  </si>
  <si>
    <t>Jedinična cena bez PDV-a</t>
  </si>
  <si>
    <t>PDV u %
(10% / 20%)</t>
  </si>
  <si>
    <t>Proizvođač i zaštićen naziv</t>
  </si>
  <si>
    <r>
      <t xml:space="preserve">Прилог 6         ОБРАЗАЦ ПОНУДЕ СА СТРУКТУРОМ ЦЕНЕ              
у поступку јавне набавке - Медицински нехемијски потрошни материјал-завоји, газе, компресе, вата             
Понуда број _________________ од ____________.2017. године, за јавну набавку број 652/16, 94/2017              
Понуду дајемо: (обавезно заокружити):              а)  самостално б)  са подизвођачем      ц)  заједничка понуда      
      </t>
    </r>
    <r>
      <rPr>
        <sz val="14"/>
        <color indexed="9"/>
        <rFont val="Times New Roman"/>
        <family val="1"/>
        <charset val="204"/>
      </rPr>
      <t xml:space="preserve">
</t>
    </r>
  </si>
  <si>
    <r>
      <t xml:space="preserve"> </t>
    </r>
    <r>
      <rPr>
        <sz val="8"/>
        <color indexed="9"/>
        <rFont val="Times New Roman"/>
        <family val="1"/>
        <charset val="204"/>
      </rPr>
      <t>Sterilna</t>
    </r>
    <r>
      <rPr>
        <sz val="8"/>
        <rFont val="Times New Roman"/>
        <family val="1"/>
        <charset val="204"/>
      </rPr>
      <t xml:space="preserve"> kompresa od gaze  5cm x 5cm  16 slojeva, broj niti/gustine tkanja u 1 cm²- 17 (10+7), mase površine I ≥23,5 g
Ph Jug IV
i/ili EN 14079</t>
    </r>
  </si>
  <si>
    <r>
      <t xml:space="preserve">Sterilna </t>
    </r>
    <r>
      <rPr>
        <sz val="8"/>
        <rFont val="Times New Roman"/>
        <family val="1"/>
        <charset val="204"/>
      </rPr>
      <t>kompresa od gaze 10cm x 10cm  16 slojeva, broj niti/gustine tkanja u 1 cm²- 17 (10+7), mase površine I ≥23,5 g
Ph Jug IV
i/ili EN 14079</t>
    </r>
  </si>
  <si>
    <t xml:space="preserve">Flaster na  osnovi od Rayon poliestera, sa uzdužno poprečnom cepljivošću, bez papirnog zaštitnog dela, hipoalergijski, transparentan dimenzija
 2,5 cm X od 9 m do10 m na kalemu </t>
  </si>
  <si>
    <t xml:space="preserve">Flaster na  osnovi od Rayon poliestera, sa uzdužno poprečnom cepljivošću, bez papirnog zaštitnog dela, hipoalergijski, transparentan dimenzija
 5 cm X od 9 m do10 m na kalemu </t>
  </si>
  <si>
    <r>
      <t>Zavoj gipsani medicinski 10cm/3m, indikovan za duže nošenje , predivo od  17-nitne gaze sa gipsanim nanosom
 minimum 400g/m</t>
    </r>
    <r>
      <rPr>
        <vertAlign val="superscript"/>
        <sz val="8"/>
        <rFont val="Times New Roman"/>
        <family val="1"/>
        <charset val="204"/>
      </rPr>
      <t xml:space="preserve">2 </t>
    </r>
    <r>
      <rPr>
        <sz val="8"/>
        <rFont val="Times New Roman"/>
        <family val="1"/>
        <charset val="204"/>
      </rPr>
      <t>i više , vreme kvašenja od 3 sekunde do 5 sekunde  ± 1,5% brzina vezivanja do5min</t>
    </r>
  </si>
  <si>
    <r>
      <t>Zavoj gipsani medicinski 15cm/3m, indikovan za duže nošenje , predivo od  17-nitne gaze sa gipsanim nanosom
 minimum 400g/m</t>
    </r>
    <r>
      <rPr>
        <vertAlign val="superscript"/>
        <sz val="8"/>
        <rFont val="Times New Roman"/>
        <family val="1"/>
        <charset val="204"/>
      </rPr>
      <t xml:space="preserve">2 </t>
    </r>
    <r>
      <rPr>
        <sz val="8"/>
        <rFont val="Times New Roman"/>
        <family val="1"/>
        <charset val="204"/>
      </rPr>
      <t>i više , vreme kvašenja od 3 sekunde do 5 sekunde  ± 1,5% brzina vezivanja do5min</t>
    </r>
  </si>
  <si>
    <r>
      <t>Zavoj gipsani medicinski 20cm/3m, indikovan za duže nošenje , predivo od  17-nitne gaze sa gipsanim nanosom
 minimum 400g/m</t>
    </r>
    <r>
      <rPr>
        <vertAlign val="superscript"/>
        <sz val="8"/>
        <rFont val="Times New Roman"/>
        <family val="1"/>
        <charset val="204"/>
      </rPr>
      <t xml:space="preserve">2 </t>
    </r>
    <r>
      <rPr>
        <sz val="8"/>
        <rFont val="Times New Roman"/>
        <family val="1"/>
        <charset val="204"/>
      </rPr>
      <t>i više , vreme kvašenja od 3 sekunde do 5 sekunde  ± 1,5% brzina vezivanja do5min</t>
    </r>
  </si>
  <si>
    <t>Sterilni flaster od netkanog materijala od 8cm do 9cm X od14cm do15cm sa upijajućim jastučićem dimenzije od 3cm do 4cmX od 10cm do11cm</t>
  </si>
  <si>
    <r>
      <t>Samolepljiv flaster za fiksiranje 30cmX10m od elastičnog netkanog materijala, hipoalergijski, sa zaštitnim papirom talasasto perforiranim sa obeleženom kvadratnom mrežom izdeljenom na 2cm, sintetskog adheziva jačine 2 N/25mm , mase 80g/m</t>
    </r>
    <r>
      <rPr>
        <vertAlign val="superscript"/>
        <sz val="8"/>
        <rFont val="Times New Roman"/>
        <family val="1"/>
        <charset val="204"/>
      </rPr>
      <t>2</t>
    </r>
  </si>
  <si>
    <t>Ukupna cena bez PDV-a za 2017</t>
  </si>
  <si>
    <t>Ukupna cena bez PDV-a za 2018</t>
  </si>
  <si>
    <t xml:space="preserve">Понуда важи (најмање 90 дана):     ______  дана од дана отварања понуда     
РОК ТРАЈАЊА/УПОТРЕБЕ/СТЕРИЛНОСТИ – не краћи од________ (50%) декларисаног рока употребе/трајања/стерилности за свако понуђено добро на дан квалитативног пријема.
За сва понуђена добра је до _________________(30) дана од дна закључења уговора/издавања наруџбенице, осим за партије 22, 23, 62 и 63 за које че бити дефинисан рок у позиву за закључење уговора, али не дуже од _________(7) дана од дана закључења уговора/издавања наруџбенице
Рок и начин плаћања - 30 дана од дана сваког квалитативног пријема.              
Напомене и евентуалне погодности:    
П   О   Н   У   Ђ   А   Ч  
У _________________________                                                                                                                                                                                                                 
_________________________  
дана _______________________                                                                                                                                                                                                                       
(штампано име и презиме)
________________________  
(пун потпис)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</si>
</sst>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2"/>
      <color indexed="10"/>
      <name val="Times New Roman"/>
      <family val="1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 applyProtection="1">
      <alignment horizontal="center" vertical="center"/>
    </xf>
    <xf numFmtId="10" fontId="4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50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U2" sqref="U2"/>
    </sheetView>
  </sheetViews>
  <sheetFormatPr defaultRowHeight="15"/>
  <cols>
    <col min="1" max="1" width="4.5703125" customWidth="1"/>
    <col min="2" max="2" width="25" style="6" customWidth="1"/>
    <col min="3" max="3" width="5.7109375" customWidth="1"/>
    <col min="4" max="4" width="8" customWidth="1"/>
    <col min="5" max="5" width="7.85546875" customWidth="1"/>
    <col min="6" max="6" width="8" customWidth="1"/>
    <col min="7" max="7" width="7.42578125" customWidth="1"/>
    <col min="10" max="10" width="10.28515625" customWidth="1"/>
    <col min="16" max="16" width="10.5703125" customWidth="1"/>
    <col min="18" max="19" width="11" customWidth="1"/>
    <col min="20" max="20" width="17.7109375" style="7" customWidth="1"/>
  </cols>
  <sheetData>
    <row r="1" spans="1:20" ht="126" customHeight="1">
      <c r="A1" s="37" t="s">
        <v>160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45">
      <c r="A2" s="1" t="s">
        <v>145</v>
      </c>
      <c r="B2" s="1" t="s">
        <v>0</v>
      </c>
      <c r="C2" s="1" t="s">
        <v>146</v>
      </c>
      <c r="D2" s="8" t="s">
        <v>148</v>
      </c>
      <c r="E2" s="1" t="s">
        <v>147</v>
      </c>
      <c r="F2" s="1" t="s">
        <v>149</v>
      </c>
      <c r="G2" s="1" t="s">
        <v>150</v>
      </c>
      <c r="H2" s="9" t="s">
        <v>1</v>
      </c>
      <c r="I2" s="2" t="s">
        <v>157</v>
      </c>
      <c r="J2" s="10" t="s">
        <v>170</v>
      </c>
      <c r="K2" s="8" t="s">
        <v>151</v>
      </c>
      <c r="L2" s="1" t="s">
        <v>152</v>
      </c>
      <c r="M2" s="1" t="s">
        <v>153</v>
      </c>
      <c r="N2" s="1" t="s">
        <v>154</v>
      </c>
      <c r="O2" s="9" t="s">
        <v>2</v>
      </c>
      <c r="P2" s="10" t="s">
        <v>171</v>
      </c>
      <c r="Q2" s="3" t="s">
        <v>3</v>
      </c>
      <c r="R2" s="10" t="s">
        <v>4</v>
      </c>
      <c r="S2" s="10" t="s">
        <v>158</v>
      </c>
      <c r="T2" s="11" t="s">
        <v>159</v>
      </c>
    </row>
    <row r="3" spans="1:20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34">
        <v>20</v>
      </c>
    </row>
    <row r="4" spans="1:20" ht="57.75" customHeight="1">
      <c r="A4" s="12">
        <v>1</v>
      </c>
      <c r="B4" s="13" t="s">
        <v>5</v>
      </c>
      <c r="C4" s="1" t="s">
        <v>6</v>
      </c>
      <c r="D4" s="14">
        <v>1000</v>
      </c>
      <c r="E4" s="14">
        <v>1000</v>
      </c>
      <c r="F4" s="14"/>
      <c r="G4" s="15">
        <v>100</v>
      </c>
      <c r="H4" s="1">
        <f t="shared" ref="H4:H67" si="0">D4+E4+F4+G4</f>
        <v>2100</v>
      </c>
      <c r="I4" s="2"/>
      <c r="J4" s="10">
        <f>H4*I4</f>
        <v>0</v>
      </c>
      <c r="K4" s="14">
        <v>1278</v>
      </c>
      <c r="L4" s="14">
        <v>1000</v>
      </c>
      <c r="M4" s="14">
        <v>215</v>
      </c>
      <c r="N4" s="15">
        <v>250</v>
      </c>
      <c r="O4" s="1">
        <f>K4+L4+M4+N4</f>
        <v>2743</v>
      </c>
      <c r="P4" s="10">
        <f t="shared" ref="P4:P35" si="1">O4*I4</f>
        <v>0</v>
      </c>
      <c r="Q4" s="4">
        <f t="shared" ref="Q4:Q35" si="2">H4+O4</f>
        <v>4843</v>
      </c>
      <c r="R4" s="16">
        <f t="shared" ref="R4:R35" si="3">I4*Q4</f>
        <v>0</v>
      </c>
      <c r="S4" s="31"/>
      <c r="T4" s="17"/>
    </row>
    <row r="5" spans="1:20" ht="33.75">
      <c r="A5" s="12">
        <v>2</v>
      </c>
      <c r="B5" s="13" t="s">
        <v>7</v>
      </c>
      <c r="C5" s="1" t="s">
        <v>6</v>
      </c>
      <c r="D5" s="14">
        <v>8500</v>
      </c>
      <c r="E5" s="14">
        <v>5000</v>
      </c>
      <c r="F5" s="14"/>
      <c r="G5" s="15">
        <v>500</v>
      </c>
      <c r="H5" s="1">
        <f t="shared" si="0"/>
        <v>14000</v>
      </c>
      <c r="I5" s="2"/>
      <c r="J5" s="10">
        <f t="shared" ref="J5:J89" si="4">H5*I5</f>
        <v>0</v>
      </c>
      <c r="K5" s="14">
        <v>7000</v>
      </c>
      <c r="L5" s="14">
        <v>5000</v>
      </c>
      <c r="M5" s="14">
        <v>2000</v>
      </c>
      <c r="N5" s="15">
        <v>600</v>
      </c>
      <c r="O5" s="1">
        <f>K5+L5+M5+N5</f>
        <v>14600</v>
      </c>
      <c r="P5" s="10">
        <f t="shared" si="1"/>
        <v>0</v>
      </c>
      <c r="Q5" s="4">
        <f t="shared" si="2"/>
        <v>28600</v>
      </c>
      <c r="R5" s="16">
        <f t="shared" si="3"/>
        <v>0</v>
      </c>
      <c r="S5" s="31"/>
      <c r="T5" s="18"/>
    </row>
    <row r="6" spans="1:20" ht="33.75">
      <c r="A6" s="12">
        <v>3</v>
      </c>
      <c r="B6" s="13" t="s">
        <v>8</v>
      </c>
      <c r="C6" s="1" t="s">
        <v>6</v>
      </c>
      <c r="D6" s="14">
        <v>12500</v>
      </c>
      <c r="E6" s="14">
        <v>5000</v>
      </c>
      <c r="F6" s="14"/>
      <c r="G6" s="15">
        <v>500</v>
      </c>
      <c r="H6" s="1">
        <f t="shared" si="0"/>
        <v>18000</v>
      </c>
      <c r="I6" s="2"/>
      <c r="J6" s="10">
        <f t="shared" si="4"/>
        <v>0</v>
      </c>
      <c r="K6" s="14">
        <v>7000</v>
      </c>
      <c r="L6" s="14">
        <v>5000</v>
      </c>
      <c r="M6" s="14">
        <v>3000</v>
      </c>
      <c r="N6" s="15">
        <v>1500</v>
      </c>
      <c r="O6" s="1">
        <f>K6+L6+M6+N6</f>
        <v>16500</v>
      </c>
      <c r="P6" s="10">
        <f t="shared" si="1"/>
        <v>0</v>
      </c>
      <c r="Q6" s="4">
        <f t="shared" si="2"/>
        <v>34500</v>
      </c>
      <c r="R6" s="16">
        <f t="shared" si="3"/>
        <v>0</v>
      </c>
      <c r="S6" s="31"/>
      <c r="T6" s="18"/>
    </row>
    <row r="7" spans="1:20" ht="100.5" customHeight="1">
      <c r="A7" s="12">
        <v>4</v>
      </c>
      <c r="B7" s="13" t="s">
        <v>9</v>
      </c>
      <c r="C7" s="1" t="s">
        <v>6</v>
      </c>
      <c r="D7" s="14">
        <v>300</v>
      </c>
      <c r="E7" s="14">
        <v>1000</v>
      </c>
      <c r="F7" s="14"/>
      <c r="G7" s="15">
        <v>100</v>
      </c>
      <c r="H7" s="1">
        <f t="shared" si="0"/>
        <v>1400</v>
      </c>
      <c r="I7" s="2"/>
      <c r="J7" s="10">
        <f t="shared" si="4"/>
        <v>0</v>
      </c>
      <c r="K7" s="14">
        <v>300</v>
      </c>
      <c r="L7" s="14">
        <v>1000</v>
      </c>
      <c r="M7" s="14">
        <v>200</v>
      </c>
      <c r="N7" s="15">
        <v>300</v>
      </c>
      <c r="O7" s="1">
        <f>K7+L7+M7+N7</f>
        <v>1800</v>
      </c>
      <c r="P7" s="10">
        <f t="shared" si="1"/>
        <v>0</v>
      </c>
      <c r="Q7" s="4">
        <f t="shared" si="2"/>
        <v>3200</v>
      </c>
      <c r="R7" s="16">
        <f t="shared" si="3"/>
        <v>0</v>
      </c>
      <c r="S7" s="31"/>
      <c r="T7" s="17"/>
    </row>
    <row r="8" spans="1:20" ht="117" customHeight="1">
      <c r="A8" s="12">
        <v>5</v>
      </c>
      <c r="B8" s="13" t="s">
        <v>10</v>
      </c>
      <c r="C8" s="1" t="s">
        <v>6</v>
      </c>
      <c r="D8" s="14">
        <v>300</v>
      </c>
      <c r="E8" s="14">
        <v>500</v>
      </c>
      <c r="F8" s="14"/>
      <c r="G8" s="15">
        <v>200</v>
      </c>
      <c r="H8" s="1">
        <f t="shared" si="0"/>
        <v>1000</v>
      </c>
      <c r="I8" s="2"/>
      <c r="J8" s="10">
        <f>H8*I8</f>
        <v>0</v>
      </c>
      <c r="K8" s="14">
        <v>300</v>
      </c>
      <c r="L8" s="14">
        <v>500</v>
      </c>
      <c r="M8" s="14"/>
      <c r="N8" s="15">
        <v>300</v>
      </c>
      <c r="O8" s="1">
        <f>K8+L8+M8+N8</f>
        <v>1100</v>
      </c>
      <c r="P8" s="10">
        <f t="shared" si="1"/>
        <v>0</v>
      </c>
      <c r="Q8" s="4">
        <f t="shared" si="2"/>
        <v>2100</v>
      </c>
      <c r="R8" s="16">
        <f t="shared" si="3"/>
        <v>0</v>
      </c>
      <c r="S8" s="31"/>
      <c r="T8" s="17"/>
    </row>
    <row r="9" spans="1:20" ht="105" customHeight="1">
      <c r="A9" s="12">
        <v>6</v>
      </c>
      <c r="B9" s="13" t="s">
        <v>11</v>
      </c>
      <c r="C9" s="1" t="s">
        <v>6</v>
      </c>
      <c r="D9" s="14">
        <v>300</v>
      </c>
      <c r="E9" s="14">
        <v>500</v>
      </c>
      <c r="F9" s="14"/>
      <c r="G9" s="15"/>
      <c r="H9" s="1">
        <f t="shared" si="0"/>
        <v>800</v>
      </c>
      <c r="I9" s="5"/>
      <c r="J9" s="10">
        <f t="shared" si="4"/>
        <v>0</v>
      </c>
      <c r="K9" s="14">
        <v>300</v>
      </c>
      <c r="L9" s="14">
        <v>500</v>
      </c>
      <c r="M9" s="14">
        <v>40</v>
      </c>
      <c r="N9" s="15">
        <v>200</v>
      </c>
      <c r="O9" s="1">
        <f t="shared" ref="O9:O72" si="5">K9+L9+M9+N9</f>
        <v>1040</v>
      </c>
      <c r="P9" s="10">
        <f t="shared" si="1"/>
        <v>0</v>
      </c>
      <c r="Q9" s="4">
        <f t="shared" si="2"/>
        <v>1840</v>
      </c>
      <c r="R9" s="16">
        <f t="shared" si="3"/>
        <v>0</v>
      </c>
      <c r="S9" s="31"/>
      <c r="T9" s="17"/>
    </row>
    <row r="10" spans="1:20" ht="22.5">
      <c r="A10" s="12">
        <v>7</v>
      </c>
      <c r="B10" s="13" t="s">
        <v>12</v>
      </c>
      <c r="C10" s="1" t="s">
        <v>6</v>
      </c>
      <c r="D10" s="14">
        <v>1500</v>
      </c>
      <c r="E10" s="14">
        <v>1000</v>
      </c>
      <c r="F10" s="14"/>
      <c r="G10" s="15">
        <v>50</v>
      </c>
      <c r="H10" s="1">
        <f t="shared" si="0"/>
        <v>2550</v>
      </c>
      <c r="I10" s="5"/>
      <c r="J10" s="10">
        <f t="shared" si="4"/>
        <v>0</v>
      </c>
      <c r="K10" s="14">
        <v>1500</v>
      </c>
      <c r="L10" s="14">
        <v>1000</v>
      </c>
      <c r="M10" s="14"/>
      <c r="N10" s="15">
        <v>50</v>
      </c>
      <c r="O10" s="1">
        <f t="shared" si="5"/>
        <v>2550</v>
      </c>
      <c r="P10" s="10">
        <f t="shared" si="1"/>
        <v>0</v>
      </c>
      <c r="Q10" s="4">
        <f t="shared" si="2"/>
        <v>5100</v>
      </c>
      <c r="R10" s="16">
        <f t="shared" si="3"/>
        <v>0</v>
      </c>
      <c r="S10" s="31"/>
      <c r="T10" s="17"/>
    </row>
    <row r="11" spans="1:20" ht="22.5">
      <c r="A11" s="12">
        <v>8</v>
      </c>
      <c r="B11" s="13" t="s">
        <v>13</v>
      </c>
      <c r="C11" s="1" t="s">
        <v>6</v>
      </c>
      <c r="D11" s="14">
        <v>1500</v>
      </c>
      <c r="E11" s="14">
        <v>1000</v>
      </c>
      <c r="F11" s="14"/>
      <c r="G11" s="15">
        <v>250</v>
      </c>
      <c r="H11" s="1">
        <f t="shared" si="0"/>
        <v>2750</v>
      </c>
      <c r="I11" s="5"/>
      <c r="J11" s="10">
        <f t="shared" si="4"/>
        <v>0</v>
      </c>
      <c r="K11" s="14">
        <v>1500</v>
      </c>
      <c r="L11" s="14">
        <v>1000</v>
      </c>
      <c r="M11" s="14"/>
      <c r="N11" s="15">
        <v>250</v>
      </c>
      <c r="O11" s="1">
        <f t="shared" si="5"/>
        <v>2750</v>
      </c>
      <c r="P11" s="10">
        <f t="shared" si="1"/>
        <v>0</v>
      </c>
      <c r="Q11" s="4">
        <f t="shared" si="2"/>
        <v>5500</v>
      </c>
      <c r="R11" s="16">
        <f t="shared" si="3"/>
        <v>0</v>
      </c>
      <c r="S11" s="31"/>
      <c r="T11" s="17"/>
    </row>
    <row r="12" spans="1:20" ht="56.25">
      <c r="A12" s="12">
        <v>9</v>
      </c>
      <c r="B12" s="13" t="s">
        <v>14</v>
      </c>
      <c r="C12" s="1" t="s">
        <v>6</v>
      </c>
      <c r="D12" s="14">
        <v>6000</v>
      </c>
      <c r="E12" s="14">
        <v>500</v>
      </c>
      <c r="F12" s="14"/>
      <c r="G12" s="15"/>
      <c r="H12" s="1">
        <f t="shared" si="0"/>
        <v>6500</v>
      </c>
      <c r="I12" s="5"/>
      <c r="J12" s="10">
        <f t="shared" si="4"/>
        <v>0</v>
      </c>
      <c r="K12" s="14">
        <v>6000</v>
      </c>
      <c r="L12" s="14">
        <v>500</v>
      </c>
      <c r="M12" s="14"/>
      <c r="N12" s="15"/>
      <c r="O12" s="1">
        <f>K12+L12+M12+N12</f>
        <v>6500</v>
      </c>
      <c r="P12" s="10">
        <f t="shared" si="1"/>
        <v>0</v>
      </c>
      <c r="Q12" s="4">
        <f t="shared" si="2"/>
        <v>13000</v>
      </c>
      <c r="R12" s="16">
        <f t="shared" si="3"/>
        <v>0</v>
      </c>
      <c r="S12" s="31"/>
      <c r="T12" s="17"/>
    </row>
    <row r="13" spans="1:20" ht="45">
      <c r="A13" s="12">
        <v>10</v>
      </c>
      <c r="B13" s="13" t="s">
        <v>15</v>
      </c>
      <c r="C13" s="1" t="s">
        <v>6</v>
      </c>
      <c r="D13" s="14">
        <v>6000</v>
      </c>
      <c r="E13" s="14">
        <v>500</v>
      </c>
      <c r="F13" s="14"/>
      <c r="G13" s="15">
        <v>50</v>
      </c>
      <c r="H13" s="1">
        <f t="shared" si="0"/>
        <v>6550</v>
      </c>
      <c r="I13" s="5"/>
      <c r="J13" s="10">
        <f t="shared" si="4"/>
        <v>0</v>
      </c>
      <c r="K13" s="14">
        <v>6000</v>
      </c>
      <c r="L13" s="14">
        <v>500</v>
      </c>
      <c r="M13" s="14"/>
      <c r="N13" s="15">
        <v>50</v>
      </c>
      <c r="O13" s="1">
        <f>K13+L13+M13+N13</f>
        <v>6550</v>
      </c>
      <c r="P13" s="10">
        <f t="shared" si="1"/>
        <v>0</v>
      </c>
      <c r="Q13" s="4">
        <f t="shared" si="2"/>
        <v>13100</v>
      </c>
      <c r="R13" s="16">
        <f t="shared" si="3"/>
        <v>0</v>
      </c>
      <c r="S13" s="31"/>
      <c r="T13" s="17"/>
    </row>
    <row r="14" spans="1:20" ht="56.25">
      <c r="A14" s="12">
        <v>11</v>
      </c>
      <c r="B14" s="13" t="s">
        <v>16</v>
      </c>
      <c r="C14" s="1" t="s">
        <v>6</v>
      </c>
      <c r="D14" s="14">
        <v>6000</v>
      </c>
      <c r="E14" s="14">
        <v>500</v>
      </c>
      <c r="F14" s="14"/>
      <c r="G14" s="15"/>
      <c r="H14" s="1">
        <f t="shared" si="0"/>
        <v>6500</v>
      </c>
      <c r="I14" s="5"/>
      <c r="J14" s="10">
        <f t="shared" si="4"/>
        <v>0</v>
      </c>
      <c r="K14" s="14">
        <v>6000</v>
      </c>
      <c r="L14" s="14">
        <v>500</v>
      </c>
      <c r="M14" s="14"/>
      <c r="N14" s="15"/>
      <c r="O14" s="1">
        <f>K14+L14+M14+N14</f>
        <v>6500</v>
      </c>
      <c r="P14" s="10">
        <f t="shared" si="1"/>
        <v>0</v>
      </c>
      <c r="Q14" s="4">
        <f t="shared" si="2"/>
        <v>13000</v>
      </c>
      <c r="R14" s="16">
        <f t="shared" si="3"/>
        <v>0</v>
      </c>
      <c r="S14" s="31"/>
      <c r="T14" s="17"/>
    </row>
    <row r="15" spans="1:20" ht="45">
      <c r="A15" s="12">
        <v>12</v>
      </c>
      <c r="B15" s="13" t="s">
        <v>17</v>
      </c>
      <c r="C15" s="1" t="s">
        <v>6</v>
      </c>
      <c r="D15" s="14">
        <v>6000</v>
      </c>
      <c r="E15" s="14">
        <v>500</v>
      </c>
      <c r="F15" s="14"/>
      <c r="G15" s="15">
        <v>50</v>
      </c>
      <c r="H15" s="1">
        <f t="shared" si="0"/>
        <v>6550</v>
      </c>
      <c r="I15" s="2"/>
      <c r="J15" s="10">
        <f t="shared" si="4"/>
        <v>0</v>
      </c>
      <c r="K15" s="14">
        <v>6000</v>
      </c>
      <c r="L15" s="14">
        <v>500</v>
      </c>
      <c r="M15" s="14"/>
      <c r="N15" s="15">
        <v>60</v>
      </c>
      <c r="O15" s="1">
        <f>K15+L15+M15+N15</f>
        <v>6560</v>
      </c>
      <c r="P15" s="10">
        <f t="shared" si="1"/>
        <v>0</v>
      </c>
      <c r="Q15" s="4">
        <f t="shared" si="2"/>
        <v>13110</v>
      </c>
      <c r="R15" s="16">
        <f t="shared" si="3"/>
        <v>0</v>
      </c>
      <c r="S15" s="31"/>
      <c r="T15" s="17"/>
    </row>
    <row r="16" spans="1:20" ht="33.75">
      <c r="A16" s="12">
        <v>13</v>
      </c>
      <c r="B16" s="13" t="s">
        <v>18</v>
      </c>
      <c r="C16" s="1" t="s">
        <v>6</v>
      </c>
      <c r="D16" s="14">
        <v>3000</v>
      </c>
      <c r="E16" s="14"/>
      <c r="F16" s="14"/>
      <c r="G16" s="15"/>
      <c r="H16" s="1">
        <f t="shared" si="0"/>
        <v>3000</v>
      </c>
      <c r="I16" s="2"/>
      <c r="J16" s="10">
        <f>H16*I16</f>
        <v>0</v>
      </c>
      <c r="K16" s="14">
        <v>3000</v>
      </c>
      <c r="L16" s="14"/>
      <c r="M16" s="14"/>
      <c r="N16" s="15"/>
      <c r="O16" s="1">
        <f>K16+L16+M16+N16</f>
        <v>3000</v>
      </c>
      <c r="P16" s="10">
        <f t="shared" si="1"/>
        <v>0</v>
      </c>
      <c r="Q16" s="4">
        <f t="shared" si="2"/>
        <v>6000</v>
      </c>
      <c r="R16" s="16">
        <f t="shared" si="3"/>
        <v>0</v>
      </c>
      <c r="S16" s="31"/>
      <c r="T16" s="17"/>
    </row>
    <row r="17" spans="1:20" ht="33.75">
      <c r="A17" s="12">
        <v>14</v>
      </c>
      <c r="B17" s="13" t="s">
        <v>19</v>
      </c>
      <c r="C17" s="1" t="s">
        <v>6</v>
      </c>
      <c r="D17" s="14">
        <v>3000</v>
      </c>
      <c r="E17" s="14"/>
      <c r="F17" s="14"/>
      <c r="G17" s="15"/>
      <c r="H17" s="1">
        <f t="shared" si="0"/>
        <v>3000</v>
      </c>
      <c r="I17" s="5"/>
      <c r="J17" s="10">
        <f t="shared" si="4"/>
        <v>0</v>
      </c>
      <c r="K17" s="14">
        <v>3000</v>
      </c>
      <c r="L17" s="14"/>
      <c r="M17" s="14"/>
      <c r="N17" s="15"/>
      <c r="O17" s="1">
        <f t="shared" si="5"/>
        <v>3000</v>
      </c>
      <c r="P17" s="10">
        <f t="shared" si="1"/>
        <v>0</v>
      </c>
      <c r="Q17" s="4">
        <f t="shared" si="2"/>
        <v>6000</v>
      </c>
      <c r="R17" s="16">
        <f t="shared" si="3"/>
        <v>0</v>
      </c>
      <c r="S17" s="31"/>
      <c r="T17" s="17"/>
    </row>
    <row r="18" spans="1:20" ht="33.75">
      <c r="A18" s="12">
        <v>15</v>
      </c>
      <c r="B18" s="13" t="s">
        <v>20</v>
      </c>
      <c r="C18" s="1" t="s">
        <v>6</v>
      </c>
      <c r="D18" s="14">
        <v>10000</v>
      </c>
      <c r="E18" s="14"/>
      <c r="F18" s="14"/>
      <c r="G18" s="15"/>
      <c r="H18" s="1">
        <f t="shared" si="0"/>
        <v>10000</v>
      </c>
      <c r="I18" s="5"/>
      <c r="J18" s="10">
        <f t="shared" si="4"/>
        <v>0</v>
      </c>
      <c r="K18" s="14">
        <v>10000</v>
      </c>
      <c r="L18" s="14"/>
      <c r="M18" s="14"/>
      <c r="N18" s="15"/>
      <c r="O18" s="1">
        <f t="shared" si="5"/>
        <v>10000</v>
      </c>
      <c r="P18" s="10">
        <f t="shared" si="1"/>
        <v>0</v>
      </c>
      <c r="Q18" s="4">
        <f t="shared" si="2"/>
        <v>20000</v>
      </c>
      <c r="R18" s="16">
        <f t="shared" si="3"/>
        <v>0</v>
      </c>
      <c r="S18" s="31"/>
      <c r="T18" s="17"/>
    </row>
    <row r="19" spans="1:20" ht="22.5">
      <c r="A19" s="12">
        <v>16</v>
      </c>
      <c r="B19" s="13" t="s">
        <v>21</v>
      </c>
      <c r="C19" s="1" t="s">
        <v>6</v>
      </c>
      <c r="D19" s="14">
        <v>15000</v>
      </c>
      <c r="E19" s="14"/>
      <c r="F19" s="14"/>
      <c r="G19" s="15"/>
      <c r="H19" s="1">
        <f t="shared" si="0"/>
        <v>15000</v>
      </c>
      <c r="I19" s="2"/>
      <c r="J19" s="10">
        <f t="shared" si="4"/>
        <v>0</v>
      </c>
      <c r="K19" s="14">
        <v>15000</v>
      </c>
      <c r="L19" s="14"/>
      <c r="M19" s="14"/>
      <c r="N19" s="15"/>
      <c r="O19" s="1">
        <f t="shared" si="5"/>
        <v>15000</v>
      </c>
      <c r="P19" s="10">
        <f t="shared" si="1"/>
        <v>0</v>
      </c>
      <c r="Q19" s="4">
        <f t="shared" si="2"/>
        <v>30000</v>
      </c>
      <c r="R19" s="16">
        <f t="shared" si="3"/>
        <v>0</v>
      </c>
      <c r="S19" s="31"/>
      <c r="T19" s="17"/>
    </row>
    <row r="20" spans="1:20" ht="78.75">
      <c r="A20" s="12">
        <v>17</v>
      </c>
      <c r="B20" s="13" t="s">
        <v>22</v>
      </c>
      <c r="C20" s="1" t="s">
        <v>6</v>
      </c>
      <c r="D20" s="14">
        <v>2500</v>
      </c>
      <c r="E20" s="14"/>
      <c r="F20" s="14"/>
      <c r="G20" s="15">
        <v>100</v>
      </c>
      <c r="H20" s="1">
        <f t="shared" si="0"/>
        <v>2600</v>
      </c>
      <c r="I20" s="2"/>
      <c r="J20" s="10">
        <f t="shared" si="4"/>
        <v>0</v>
      </c>
      <c r="K20" s="14">
        <v>3000</v>
      </c>
      <c r="L20" s="14"/>
      <c r="M20" s="14"/>
      <c r="N20" s="15">
        <v>100</v>
      </c>
      <c r="O20" s="1">
        <f t="shared" si="5"/>
        <v>3100</v>
      </c>
      <c r="P20" s="10">
        <f t="shared" si="1"/>
        <v>0</v>
      </c>
      <c r="Q20" s="4">
        <f t="shared" si="2"/>
        <v>5700</v>
      </c>
      <c r="R20" s="16">
        <f t="shared" si="3"/>
        <v>0</v>
      </c>
      <c r="S20" s="31"/>
      <c r="T20" s="17"/>
    </row>
    <row r="21" spans="1:20" ht="78.75">
      <c r="A21" s="12">
        <v>18</v>
      </c>
      <c r="B21" s="13" t="s">
        <v>23</v>
      </c>
      <c r="C21" s="1" t="s">
        <v>6</v>
      </c>
      <c r="D21" s="14">
        <v>2000</v>
      </c>
      <c r="E21" s="14"/>
      <c r="F21" s="14">
        <v>10</v>
      </c>
      <c r="G21" s="15">
        <v>200</v>
      </c>
      <c r="H21" s="1">
        <f t="shared" si="0"/>
        <v>2210</v>
      </c>
      <c r="I21" s="2"/>
      <c r="J21" s="10">
        <f t="shared" si="4"/>
        <v>0</v>
      </c>
      <c r="K21" s="14">
        <v>2000</v>
      </c>
      <c r="L21" s="14"/>
      <c r="M21" s="14">
        <v>10</v>
      </c>
      <c r="N21" s="15">
        <v>200</v>
      </c>
      <c r="O21" s="1">
        <f t="shared" si="5"/>
        <v>2210</v>
      </c>
      <c r="P21" s="10">
        <f t="shared" si="1"/>
        <v>0</v>
      </c>
      <c r="Q21" s="4">
        <f t="shared" si="2"/>
        <v>4420</v>
      </c>
      <c r="R21" s="16">
        <f t="shared" si="3"/>
        <v>0</v>
      </c>
      <c r="S21" s="31"/>
      <c r="T21" s="17"/>
    </row>
    <row r="22" spans="1:20" ht="78.75">
      <c r="A22" s="12">
        <v>19</v>
      </c>
      <c r="B22" s="13" t="s">
        <v>24</v>
      </c>
      <c r="C22" s="1" t="s">
        <v>6</v>
      </c>
      <c r="D22" s="14">
        <v>30000</v>
      </c>
      <c r="E22" s="14">
        <v>600</v>
      </c>
      <c r="F22" s="14">
        <v>100</v>
      </c>
      <c r="G22" s="15">
        <v>750</v>
      </c>
      <c r="H22" s="1">
        <f>D22+E22+F22+G22</f>
        <v>31450</v>
      </c>
      <c r="I22" s="2"/>
      <c r="J22" s="10">
        <f>H22*I22</f>
        <v>0</v>
      </c>
      <c r="K22" s="14">
        <v>30000</v>
      </c>
      <c r="L22" s="14">
        <v>600</v>
      </c>
      <c r="M22" s="14">
        <v>100</v>
      </c>
      <c r="N22" s="15">
        <v>1000</v>
      </c>
      <c r="O22" s="1">
        <f t="shared" si="5"/>
        <v>31700</v>
      </c>
      <c r="P22" s="10">
        <f t="shared" si="1"/>
        <v>0</v>
      </c>
      <c r="Q22" s="4">
        <f t="shared" si="2"/>
        <v>63150</v>
      </c>
      <c r="R22" s="16">
        <f t="shared" si="3"/>
        <v>0</v>
      </c>
      <c r="S22" s="31"/>
      <c r="T22" s="17"/>
    </row>
    <row r="23" spans="1:20" ht="67.5">
      <c r="A23" s="12">
        <v>20</v>
      </c>
      <c r="B23" s="13" t="s">
        <v>25</v>
      </c>
      <c r="C23" s="1" t="s">
        <v>6</v>
      </c>
      <c r="D23" s="14">
        <v>30000</v>
      </c>
      <c r="E23" s="14">
        <v>600</v>
      </c>
      <c r="F23" s="14">
        <v>100</v>
      </c>
      <c r="G23" s="15">
        <v>750</v>
      </c>
      <c r="H23" s="1">
        <f t="shared" si="0"/>
        <v>31450</v>
      </c>
      <c r="I23" s="2"/>
      <c r="J23" s="10">
        <f t="shared" si="4"/>
        <v>0</v>
      </c>
      <c r="K23" s="14">
        <v>30000</v>
      </c>
      <c r="L23" s="14">
        <v>600</v>
      </c>
      <c r="M23" s="14">
        <v>100</v>
      </c>
      <c r="N23" s="15">
        <v>1000</v>
      </c>
      <c r="O23" s="1">
        <f t="shared" si="5"/>
        <v>31700</v>
      </c>
      <c r="P23" s="10">
        <f t="shared" si="1"/>
        <v>0</v>
      </c>
      <c r="Q23" s="4">
        <f t="shared" si="2"/>
        <v>63150</v>
      </c>
      <c r="R23" s="16">
        <f t="shared" si="3"/>
        <v>0</v>
      </c>
      <c r="S23" s="31"/>
      <c r="T23" s="17"/>
    </row>
    <row r="24" spans="1:20" ht="67.5">
      <c r="A24" s="12">
        <v>21</v>
      </c>
      <c r="B24" s="19" t="s">
        <v>26</v>
      </c>
      <c r="C24" s="1" t="s">
        <v>27</v>
      </c>
      <c r="D24" s="14"/>
      <c r="E24" s="14">
        <v>2000</v>
      </c>
      <c r="F24" s="14"/>
      <c r="G24" s="15"/>
      <c r="H24" s="1">
        <f t="shared" si="0"/>
        <v>2000</v>
      </c>
      <c r="I24" s="2"/>
      <c r="J24" s="10">
        <f t="shared" si="4"/>
        <v>0</v>
      </c>
      <c r="K24" s="14"/>
      <c r="L24" s="14">
        <v>2000</v>
      </c>
      <c r="M24" s="14"/>
      <c r="N24" s="15"/>
      <c r="O24" s="1">
        <f t="shared" si="5"/>
        <v>2000</v>
      </c>
      <c r="P24" s="10">
        <f t="shared" si="1"/>
        <v>0</v>
      </c>
      <c r="Q24" s="4">
        <f t="shared" si="2"/>
        <v>4000</v>
      </c>
      <c r="R24" s="16">
        <f t="shared" si="3"/>
        <v>0</v>
      </c>
      <c r="S24" s="31"/>
      <c r="T24" s="20"/>
    </row>
    <row r="25" spans="1:20" ht="78.75">
      <c r="A25" s="12">
        <v>22</v>
      </c>
      <c r="B25" s="19" t="s">
        <v>28</v>
      </c>
      <c r="C25" s="1" t="s">
        <v>27</v>
      </c>
      <c r="D25" s="14">
        <v>100000</v>
      </c>
      <c r="E25" s="14"/>
      <c r="F25" s="14"/>
      <c r="G25" s="15"/>
      <c r="H25" s="1">
        <f t="shared" si="0"/>
        <v>100000</v>
      </c>
      <c r="I25" s="2"/>
      <c r="J25" s="10">
        <f>H25*I25</f>
        <v>0</v>
      </c>
      <c r="K25" s="14">
        <v>100000</v>
      </c>
      <c r="L25" s="14">
        <v>4000</v>
      </c>
      <c r="M25" s="14">
        <v>51100</v>
      </c>
      <c r="N25" s="15">
        <v>20000</v>
      </c>
      <c r="O25" s="1">
        <f>K25+L25+M26+N25</f>
        <v>175100</v>
      </c>
      <c r="P25" s="10">
        <f t="shared" si="1"/>
        <v>0</v>
      </c>
      <c r="Q25" s="4">
        <f t="shared" si="2"/>
        <v>275100</v>
      </c>
      <c r="R25" s="16">
        <f t="shared" si="3"/>
        <v>0</v>
      </c>
      <c r="S25" s="31"/>
      <c r="T25" s="20"/>
    </row>
    <row r="26" spans="1:20" ht="78.75">
      <c r="A26" s="12">
        <v>23</v>
      </c>
      <c r="B26" s="19" t="s">
        <v>29</v>
      </c>
      <c r="C26" s="1" t="s">
        <v>27</v>
      </c>
      <c r="D26" s="14">
        <v>800000</v>
      </c>
      <c r="E26" s="14">
        <v>4000</v>
      </c>
      <c r="F26" s="14"/>
      <c r="G26" s="15"/>
      <c r="H26" s="1">
        <f t="shared" si="0"/>
        <v>804000</v>
      </c>
      <c r="I26" s="2"/>
      <c r="J26" s="10">
        <f t="shared" si="4"/>
        <v>0</v>
      </c>
      <c r="K26" s="14">
        <v>800000</v>
      </c>
      <c r="L26" s="14">
        <v>4000</v>
      </c>
      <c r="M26" s="14">
        <v>51100</v>
      </c>
      <c r="N26" s="15">
        <v>20000</v>
      </c>
      <c r="O26" s="1">
        <f>K26+L26+M27+N26</f>
        <v>824250</v>
      </c>
      <c r="P26" s="10">
        <f t="shared" si="1"/>
        <v>0</v>
      </c>
      <c r="Q26" s="4">
        <f t="shared" si="2"/>
        <v>1628250</v>
      </c>
      <c r="R26" s="16">
        <f t="shared" si="3"/>
        <v>0</v>
      </c>
      <c r="S26" s="31"/>
      <c r="T26" s="20"/>
    </row>
    <row r="27" spans="1:20" ht="56.25">
      <c r="A27" s="12">
        <v>24</v>
      </c>
      <c r="B27" s="19" t="s">
        <v>30</v>
      </c>
      <c r="C27" s="1" t="s">
        <v>6</v>
      </c>
      <c r="D27" s="14">
        <v>20000</v>
      </c>
      <c r="E27" s="14">
        <v>20000</v>
      </c>
      <c r="F27" s="14">
        <v>250</v>
      </c>
      <c r="G27" s="15"/>
      <c r="H27" s="1">
        <f t="shared" si="0"/>
        <v>40250</v>
      </c>
      <c r="I27" s="2"/>
      <c r="J27" s="10">
        <f t="shared" si="4"/>
        <v>0</v>
      </c>
      <c r="K27" s="14">
        <v>20000</v>
      </c>
      <c r="L27" s="14">
        <v>20000</v>
      </c>
      <c r="M27" s="14">
        <v>250</v>
      </c>
      <c r="N27" s="15"/>
      <c r="O27" s="1">
        <f t="shared" si="5"/>
        <v>40250</v>
      </c>
      <c r="P27" s="10">
        <f t="shared" si="1"/>
        <v>0</v>
      </c>
      <c r="Q27" s="4">
        <f t="shared" si="2"/>
        <v>80500</v>
      </c>
      <c r="R27" s="16">
        <f t="shared" si="3"/>
        <v>0</v>
      </c>
      <c r="S27" s="31"/>
      <c r="T27" s="20"/>
    </row>
    <row r="28" spans="1:20" ht="56.25">
      <c r="A28" s="12">
        <v>25</v>
      </c>
      <c r="B28" s="19" t="s">
        <v>31</v>
      </c>
      <c r="C28" s="1" t="s">
        <v>6</v>
      </c>
      <c r="D28" s="14">
        <v>80000</v>
      </c>
      <c r="E28" s="14">
        <v>43000</v>
      </c>
      <c r="F28" s="14">
        <v>550</v>
      </c>
      <c r="G28" s="15"/>
      <c r="H28" s="1">
        <f t="shared" si="0"/>
        <v>123550</v>
      </c>
      <c r="I28" s="2"/>
      <c r="J28" s="10">
        <f t="shared" si="4"/>
        <v>0</v>
      </c>
      <c r="K28" s="14">
        <v>40000</v>
      </c>
      <c r="L28" s="14">
        <v>43000</v>
      </c>
      <c r="M28" s="14">
        <v>550</v>
      </c>
      <c r="N28" s="15"/>
      <c r="O28" s="1">
        <f t="shared" si="5"/>
        <v>83550</v>
      </c>
      <c r="P28" s="10">
        <f t="shared" si="1"/>
        <v>0</v>
      </c>
      <c r="Q28" s="4">
        <f t="shared" si="2"/>
        <v>207100</v>
      </c>
      <c r="R28" s="16">
        <f t="shared" si="3"/>
        <v>0</v>
      </c>
      <c r="S28" s="31"/>
      <c r="T28" s="20"/>
    </row>
    <row r="29" spans="1:20" ht="56.25">
      <c r="A29" s="12">
        <v>26</v>
      </c>
      <c r="B29" s="19" t="s">
        <v>32</v>
      </c>
      <c r="C29" s="1" t="s">
        <v>6</v>
      </c>
      <c r="D29" s="14">
        <v>40000</v>
      </c>
      <c r="E29" s="14">
        <v>50000</v>
      </c>
      <c r="F29" s="14">
        <v>4100</v>
      </c>
      <c r="G29" s="15"/>
      <c r="H29" s="1">
        <f t="shared" si="0"/>
        <v>94100</v>
      </c>
      <c r="I29" s="5"/>
      <c r="J29" s="10">
        <f>H29*I29</f>
        <v>0</v>
      </c>
      <c r="K29" s="14">
        <v>40000</v>
      </c>
      <c r="L29" s="14">
        <v>50000</v>
      </c>
      <c r="M29" s="14">
        <v>4100</v>
      </c>
      <c r="N29" s="15"/>
      <c r="O29" s="1">
        <f>K29+L29+M29+N29</f>
        <v>94100</v>
      </c>
      <c r="P29" s="10">
        <f t="shared" si="1"/>
        <v>0</v>
      </c>
      <c r="Q29" s="4">
        <f t="shared" si="2"/>
        <v>188200</v>
      </c>
      <c r="R29" s="16">
        <f t="shared" si="3"/>
        <v>0</v>
      </c>
      <c r="S29" s="31"/>
      <c r="T29" s="20"/>
    </row>
    <row r="30" spans="1:20" ht="78.75">
      <c r="A30" s="21">
        <v>27</v>
      </c>
      <c r="B30" s="22" t="s">
        <v>33</v>
      </c>
      <c r="C30" s="23" t="s">
        <v>6</v>
      </c>
      <c r="D30" s="24">
        <v>1000</v>
      </c>
      <c r="E30" s="24"/>
      <c r="F30" s="24"/>
      <c r="G30" s="25"/>
      <c r="H30" s="23">
        <f t="shared" si="0"/>
        <v>1000</v>
      </c>
      <c r="I30" s="5"/>
      <c r="J30" s="2">
        <f t="shared" si="4"/>
        <v>0</v>
      </c>
      <c r="K30" s="24">
        <v>1000</v>
      </c>
      <c r="L30" s="24"/>
      <c r="M30" s="24"/>
      <c r="N30" s="25"/>
      <c r="O30" s="23">
        <f t="shared" si="5"/>
        <v>1000</v>
      </c>
      <c r="P30" s="2">
        <f t="shared" si="1"/>
        <v>0</v>
      </c>
      <c r="Q30" s="4">
        <f t="shared" si="2"/>
        <v>2000</v>
      </c>
      <c r="R30" s="26">
        <f t="shared" si="3"/>
        <v>0</v>
      </c>
      <c r="S30" s="32"/>
      <c r="T30" s="20"/>
    </row>
    <row r="31" spans="1:20" ht="67.5">
      <c r="A31" s="12">
        <v>28</v>
      </c>
      <c r="B31" s="19" t="s">
        <v>34</v>
      </c>
      <c r="C31" s="1" t="s">
        <v>6</v>
      </c>
      <c r="D31" s="14">
        <v>800000</v>
      </c>
      <c r="E31" s="14"/>
      <c r="F31" s="14"/>
      <c r="G31" s="15"/>
      <c r="H31" s="1">
        <f t="shared" si="0"/>
        <v>800000</v>
      </c>
      <c r="I31" s="5"/>
      <c r="J31" s="10">
        <f t="shared" si="4"/>
        <v>0</v>
      </c>
      <c r="K31" s="14">
        <v>800000</v>
      </c>
      <c r="L31" s="14"/>
      <c r="M31" s="14"/>
      <c r="N31" s="15"/>
      <c r="O31" s="1">
        <f t="shared" si="5"/>
        <v>800000</v>
      </c>
      <c r="P31" s="10">
        <f t="shared" si="1"/>
        <v>0</v>
      </c>
      <c r="Q31" s="4">
        <f t="shared" si="2"/>
        <v>1600000</v>
      </c>
      <c r="R31" s="16">
        <f t="shared" si="3"/>
        <v>0</v>
      </c>
      <c r="S31" s="31"/>
      <c r="T31" s="20"/>
    </row>
    <row r="32" spans="1:20" ht="67.5">
      <c r="A32" s="12">
        <v>29</v>
      </c>
      <c r="B32" s="19" t="s">
        <v>35</v>
      </c>
      <c r="C32" s="1" t="s">
        <v>6</v>
      </c>
      <c r="D32" s="14">
        <v>400000</v>
      </c>
      <c r="E32" s="14"/>
      <c r="F32" s="14"/>
      <c r="G32" s="15"/>
      <c r="H32" s="1">
        <f t="shared" si="0"/>
        <v>400000</v>
      </c>
      <c r="I32" s="5"/>
      <c r="J32" s="10">
        <f>H32*I32</f>
        <v>0</v>
      </c>
      <c r="K32" s="14">
        <v>500000</v>
      </c>
      <c r="L32" s="14"/>
      <c r="M32" s="14"/>
      <c r="N32" s="15"/>
      <c r="O32" s="1">
        <f>K32+L32+M32+N32</f>
        <v>500000</v>
      </c>
      <c r="P32" s="10">
        <f t="shared" si="1"/>
        <v>0</v>
      </c>
      <c r="Q32" s="4">
        <f t="shared" si="2"/>
        <v>900000</v>
      </c>
      <c r="R32" s="16">
        <f t="shared" si="3"/>
        <v>0</v>
      </c>
      <c r="S32" s="31"/>
      <c r="T32" s="20"/>
    </row>
    <row r="33" spans="1:20" ht="67.5">
      <c r="A33" s="12">
        <v>30</v>
      </c>
      <c r="B33" s="19" t="s">
        <v>36</v>
      </c>
      <c r="C33" s="1" t="s">
        <v>6</v>
      </c>
      <c r="D33" s="14">
        <v>300000</v>
      </c>
      <c r="E33" s="14"/>
      <c r="F33" s="14"/>
      <c r="G33" s="15"/>
      <c r="H33" s="1">
        <f t="shared" si="0"/>
        <v>300000</v>
      </c>
      <c r="I33" s="5"/>
      <c r="J33" s="10">
        <f t="shared" si="4"/>
        <v>0</v>
      </c>
      <c r="K33" s="14">
        <v>500000</v>
      </c>
      <c r="L33" s="14"/>
      <c r="M33" s="14"/>
      <c r="N33" s="15"/>
      <c r="O33" s="1">
        <f t="shared" si="5"/>
        <v>500000</v>
      </c>
      <c r="P33" s="10">
        <f t="shared" si="1"/>
        <v>0</v>
      </c>
      <c r="Q33" s="4">
        <f t="shared" si="2"/>
        <v>800000</v>
      </c>
      <c r="R33" s="16">
        <f t="shared" si="3"/>
        <v>0</v>
      </c>
      <c r="S33" s="31"/>
      <c r="T33" s="20"/>
    </row>
    <row r="34" spans="1:20" ht="67.5">
      <c r="A34" s="12">
        <v>31</v>
      </c>
      <c r="B34" s="19" t="s">
        <v>161</v>
      </c>
      <c r="C34" s="1" t="s">
        <v>6</v>
      </c>
      <c r="D34" s="14">
        <v>200000</v>
      </c>
      <c r="E34" s="14">
        <v>100000</v>
      </c>
      <c r="F34" s="14">
        <v>6500</v>
      </c>
      <c r="G34" s="15"/>
      <c r="H34" s="1">
        <f t="shared" si="0"/>
        <v>306500</v>
      </c>
      <c r="I34" s="2"/>
      <c r="J34" s="10">
        <f>H34*I34</f>
        <v>0</v>
      </c>
      <c r="K34" s="14">
        <v>200000</v>
      </c>
      <c r="L34" s="14">
        <v>100000</v>
      </c>
      <c r="M34" s="14">
        <v>6500</v>
      </c>
      <c r="N34" s="15">
        <v>12000</v>
      </c>
      <c r="O34" s="1">
        <f>K34+L34+M34+N34</f>
        <v>318500</v>
      </c>
      <c r="P34" s="10">
        <f t="shared" si="1"/>
        <v>0</v>
      </c>
      <c r="Q34" s="4">
        <f t="shared" si="2"/>
        <v>625000</v>
      </c>
      <c r="R34" s="16">
        <f t="shared" si="3"/>
        <v>0</v>
      </c>
      <c r="S34" s="31"/>
      <c r="T34" s="20"/>
    </row>
    <row r="35" spans="1:20" ht="67.5">
      <c r="A35" s="12">
        <v>32</v>
      </c>
      <c r="B35" s="27" t="s">
        <v>162</v>
      </c>
      <c r="C35" s="1" t="s">
        <v>6</v>
      </c>
      <c r="D35" s="14">
        <v>100000</v>
      </c>
      <c r="E35" s="14">
        <v>120000</v>
      </c>
      <c r="F35" s="14">
        <v>8700</v>
      </c>
      <c r="G35" s="15">
        <v>500</v>
      </c>
      <c r="H35" s="1">
        <f t="shared" si="0"/>
        <v>229200</v>
      </c>
      <c r="I35" s="5"/>
      <c r="J35" s="10">
        <f>H35*I35</f>
        <v>0</v>
      </c>
      <c r="K35" s="14">
        <v>100000</v>
      </c>
      <c r="L35" s="14">
        <v>120000</v>
      </c>
      <c r="M35" s="14">
        <v>8700</v>
      </c>
      <c r="N35" s="15">
        <v>5000</v>
      </c>
      <c r="O35" s="1">
        <f>K35+L35+M35+N35</f>
        <v>233700</v>
      </c>
      <c r="P35" s="10">
        <f t="shared" si="1"/>
        <v>0</v>
      </c>
      <c r="Q35" s="4">
        <f t="shared" si="2"/>
        <v>462900</v>
      </c>
      <c r="R35" s="16">
        <f t="shared" si="3"/>
        <v>0</v>
      </c>
      <c r="S35" s="31"/>
      <c r="T35" s="20"/>
    </row>
    <row r="36" spans="1:20" ht="45">
      <c r="A36" s="12">
        <v>33</v>
      </c>
      <c r="B36" s="13" t="s">
        <v>37</v>
      </c>
      <c r="C36" s="1" t="s">
        <v>6</v>
      </c>
      <c r="D36" s="14">
        <v>18000</v>
      </c>
      <c r="E36" s="14">
        <v>2000</v>
      </c>
      <c r="F36" s="14"/>
      <c r="G36" s="15"/>
      <c r="H36" s="1">
        <f t="shared" si="0"/>
        <v>20000</v>
      </c>
      <c r="I36" s="5"/>
      <c r="J36" s="10">
        <f t="shared" si="4"/>
        <v>0</v>
      </c>
      <c r="K36" s="14">
        <v>20000</v>
      </c>
      <c r="L36" s="14">
        <v>2000</v>
      </c>
      <c r="M36" s="14">
        <v>300</v>
      </c>
      <c r="N36" s="15">
        <v>600</v>
      </c>
      <c r="O36" s="1">
        <f>K36+L36+M36+N36</f>
        <v>22900</v>
      </c>
      <c r="P36" s="10">
        <f t="shared" ref="P36:P67" si="6">O36*I36</f>
        <v>0</v>
      </c>
      <c r="Q36" s="4">
        <f t="shared" ref="Q36:Q67" si="7">H36+O36</f>
        <v>42900</v>
      </c>
      <c r="R36" s="16">
        <f t="shared" ref="R36:R67" si="8">I36*Q36</f>
        <v>0</v>
      </c>
      <c r="S36" s="31"/>
      <c r="T36" s="17"/>
    </row>
    <row r="37" spans="1:20" ht="45">
      <c r="A37" s="12">
        <v>34</v>
      </c>
      <c r="B37" s="13" t="s">
        <v>38</v>
      </c>
      <c r="C37" s="1" t="s">
        <v>6</v>
      </c>
      <c r="D37" s="14">
        <v>3000</v>
      </c>
      <c r="E37" s="14">
        <v>500</v>
      </c>
      <c r="F37" s="14"/>
      <c r="G37" s="15"/>
      <c r="H37" s="1">
        <f t="shared" si="0"/>
        <v>3500</v>
      </c>
      <c r="I37" s="5"/>
      <c r="J37" s="10">
        <f t="shared" si="4"/>
        <v>0</v>
      </c>
      <c r="K37" s="14">
        <v>6000</v>
      </c>
      <c r="L37" s="14">
        <v>500</v>
      </c>
      <c r="M37" s="14">
        <v>100</v>
      </c>
      <c r="N37" s="15">
        <v>50</v>
      </c>
      <c r="O37" s="1">
        <f>K37+L37+M37+N37</f>
        <v>6650</v>
      </c>
      <c r="P37" s="10">
        <f t="shared" si="6"/>
        <v>0</v>
      </c>
      <c r="Q37" s="4">
        <f t="shared" si="7"/>
        <v>10150</v>
      </c>
      <c r="R37" s="16">
        <f t="shared" si="8"/>
        <v>0</v>
      </c>
      <c r="S37" s="31"/>
      <c r="T37" s="17"/>
    </row>
    <row r="38" spans="1:20" ht="33.75">
      <c r="A38" s="12">
        <v>35</v>
      </c>
      <c r="B38" s="13" t="s">
        <v>39</v>
      </c>
      <c r="C38" s="1" t="s">
        <v>6</v>
      </c>
      <c r="D38" s="14">
        <v>4000</v>
      </c>
      <c r="E38" s="14"/>
      <c r="F38" s="14"/>
      <c r="G38" s="15"/>
      <c r="H38" s="1">
        <f t="shared" si="0"/>
        <v>4000</v>
      </c>
      <c r="I38" s="5"/>
      <c r="J38" s="10">
        <f>H38*I38</f>
        <v>0</v>
      </c>
      <c r="K38" s="14">
        <v>6000</v>
      </c>
      <c r="L38" s="14"/>
      <c r="M38" s="14">
        <v>50</v>
      </c>
      <c r="N38" s="15">
        <v>120</v>
      </c>
      <c r="O38" s="1">
        <f>K38+L38+M38+N38</f>
        <v>6170</v>
      </c>
      <c r="P38" s="10">
        <f t="shared" si="6"/>
        <v>0</v>
      </c>
      <c r="Q38" s="4">
        <f t="shared" si="7"/>
        <v>10170</v>
      </c>
      <c r="R38" s="16">
        <f t="shared" si="8"/>
        <v>0</v>
      </c>
      <c r="S38" s="31"/>
      <c r="T38" s="17"/>
    </row>
    <row r="39" spans="1:20" ht="33.75">
      <c r="A39" s="12">
        <v>36</v>
      </c>
      <c r="B39" s="13" t="s">
        <v>40</v>
      </c>
      <c r="C39" s="1" t="s">
        <v>6</v>
      </c>
      <c r="D39" s="14">
        <v>100</v>
      </c>
      <c r="E39" s="14"/>
      <c r="F39" s="14"/>
      <c r="G39" s="15"/>
      <c r="H39" s="1">
        <f t="shared" si="0"/>
        <v>100</v>
      </c>
      <c r="I39" s="5"/>
      <c r="J39" s="10">
        <f t="shared" si="4"/>
        <v>0</v>
      </c>
      <c r="K39" s="14">
        <v>200</v>
      </c>
      <c r="L39" s="14"/>
      <c r="M39" s="14"/>
      <c r="N39" s="15"/>
      <c r="O39" s="1">
        <f t="shared" si="5"/>
        <v>200</v>
      </c>
      <c r="P39" s="10">
        <f t="shared" si="6"/>
        <v>0</v>
      </c>
      <c r="Q39" s="4">
        <f t="shared" si="7"/>
        <v>300</v>
      </c>
      <c r="R39" s="16">
        <f t="shared" si="8"/>
        <v>0</v>
      </c>
      <c r="S39" s="31"/>
      <c r="T39" s="17"/>
    </row>
    <row r="40" spans="1:20" ht="45">
      <c r="A40" s="12">
        <v>37</v>
      </c>
      <c r="B40" s="13" t="s">
        <v>41</v>
      </c>
      <c r="C40" s="1" t="s">
        <v>6</v>
      </c>
      <c r="D40" s="14">
        <v>2000</v>
      </c>
      <c r="E40" s="14"/>
      <c r="F40" s="14"/>
      <c r="G40" s="15">
        <v>100</v>
      </c>
      <c r="H40" s="1">
        <f t="shared" si="0"/>
        <v>2100</v>
      </c>
      <c r="I40" s="2"/>
      <c r="J40" s="10">
        <f t="shared" si="4"/>
        <v>0</v>
      </c>
      <c r="K40" s="14">
        <v>3000</v>
      </c>
      <c r="L40" s="14"/>
      <c r="M40" s="14">
        <v>500</v>
      </c>
      <c r="N40" s="15">
        <v>100</v>
      </c>
      <c r="O40" s="1">
        <f t="shared" si="5"/>
        <v>3600</v>
      </c>
      <c r="P40" s="10">
        <f t="shared" si="6"/>
        <v>0</v>
      </c>
      <c r="Q40" s="4">
        <f t="shared" si="7"/>
        <v>5700</v>
      </c>
      <c r="R40" s="16">
        <f t="shared" si="8"/>
        <v>0</v>
      </c>
      <c r="S40" s="31"/>
      <c r="T40" s="17"/>
    </row>
    <row r="41" spans="1:20" ht="33.75">
      <c r="A41" s="12">
        <v>38</v>
      </c>
      <c r="B41" s="13" t="s">
        <v>42</v>
      </c>
      <c r="C41" s="1" t="s">
        <v>27</v>
      </c>
      <c r="D41" s="14">
        <v>250</v>
      </c>
      <c r="E41" s="14"/>
      <c r="F41" s="14"/>
      <c r="G41" s="15"/>
      <c r="H41" s="1">
        <f t="shared" si="0"/>
        <v>250</v>
      </c>
      <c r="I41" s="5"/>
      <c r="J41" s="10">
        <f t="shared" si="4"/>
        <v>0</v>
      </c>
      <c r="K41" s="14">
        <v>250</v>
      </c>
      <c r="L41" s="14"/>
      <c r="M41" s="14">
        <v>200</v>
      </c>
      <c r="N41" s="15"/>
      <c r="O41" s="1">
        <f t="shared" si="5"/>
        <v>450</v>
      </c>
      <c r="P41" s="10">
        <f t="shared" si="6"/>
        <v>0</v>
      </c>
      <c r="Q41" s="4">
        <f t="shared" si="7"/>
        <v>700</v>
      </c>
      <c r="R41" s="16">
        <f t="shared" si="8"/>
        <v>0</v>
      </c>
      <c r="S41" s="31"/>
      <c r="T41" s="28"/>
    </row>
    <row r="42" spans="1:20" ht="33.75">
      <c r="A42" s="12">
        <v>39</v>
      </c>
      <c r="B42" s="13" t="s">
        <v>43</v>
      </c>
      <c r="C42" s="1" t="s">
        <v>27</v>
      </c>
      <c r="D42" s="14">
        <v>250</v>
      </c>
      <c r="E42" s="14"/>
      <c r="F42" s="14"/>
      <c r="G42" s="15"/>
      <c r="H42" s="1">
        <f t="shared" si="0"/>
        <v>250</v>
      </c>
      <c r="I42" s="5"/>
      <c r="J42" s="10">
        <f t="shared" si="4"/>
        <v>0</v>
      </c>
      <c r="K42" s="14">
        <v>250</v>
      </c>
      <c r="L42" s="14"/>
      <c r="M42" s="14">
        <v>300</v>
      </c>
      <c r="N42" s="15"/>
      <c r="O42" s="1">
        <f t="shared" si="5"/>
        <v>550</v>
      </c>
      <c r="P42" s="10">
        <f t="shared" si="6"/>
        <v>0</v>
      </c>
      <c r="Q42" s="4">
        <f t="shared" si="7"/>
        <v>800</v>
      </c>
      <c r="R42" s="16">
        <f t="shared" si="8"/>
        <v>0</v>
      </c>
      <c r="S42" s="31"/>
      <c r="T42" s="28"/>
    </row>
    <row r="43" spans="1:20" ht="45">
      <c r="A43" s="12">
        <v>40</v>
      </c>
      <c r="B43" s="13" t="s">
        <v>44</v>
      </c>
      <c r="C43" s="1" t="s">
        <v>27</v>
      </c>
      <c r="D43" s="14">
        <v>1000</v>
      </c>
      <c r="E43" s="14"/>
      <c r="F43" s="14"/>
      <c r="G43" s="15"/>
      <c r="H43" s="1">
        <f t="shared" si="0"/>
        <v>1000</v>
      </c>
      <c r="I43" s="5"/>
      <c r="J43" s="10">
        <f t="shared" si="4"/>
        <v>0</v>
      </c>
      <c r="K43" s="14">
        <v>1000</v>
      </c>
      <c r="L43" s="14"/>
      <c r="M43" s="14">
        <v>500</v>
      </c>
      <c r="N43" s="15"/>
      <c r="O43" s="1">
        <f>K43+L43+M43+N43</f>
        <v>1500</v>
      </c>
      <c r="P43" s="10">
        <f t="shared" si="6"/>
        <v>0</v>
      </c>
      <c r="Q43" s="4">
        <f t="shared" si="7"/>
        <v>2500</v>
      </c>
      <c r="R43" s="16">
        <f t="shared" si="8"/>
        <v>0</v>
      </c>
      <c r="S43" s="31"/>
      <c r="T43" s="28"/>
    </row>
    <row r="44" spans="1:20" ht="33.75">
      <c r="A44" s="12">
        <v>41</v>
      </c>
      <c r="B44" s="13" t="s">
        <v>45</v>
      </c>
      <c r="C44" s="1" t="s">
        <v>27</v>
      </c>
      <c r="D44" s="14">
        <v>1000</v>
      </c>
      <c r="E44" s="14"/>
      <c r="F44" s="14"/>
      <c r="G44" s="15"/>
      <c r="H44" s="1">
        <f t="shared" si="0"/>
        <v>1000</v>
      </c>
      <c r="I44" s="5"/>
      <c r="J44" s="10">
        <f t="shared" si="4"/>
        <v>0</v>
      </c>
      <c r="K44" s="14">
        <v>1500</v>
      </c>
      <c r="L44" s="14"/>
      <c r="M44" s="14">
        <v>500</v>
      </c>
      <c r="N44" s="15"/>
      <c r="O44" s="1">
        <f t="shared" si="5"/>
        <v>2000</v>
      </c>
      <c r="P44" s="10">
        <f t="shared" si="6"/>
        <v>0</v>
      </c>
      <c r="Q44" s="4">
        <f t="shared" si="7"/>
        <v>3000</v>
      </c>
      <c r="R44" s="16">
        <f t="shared" si="8"/>
        <v>0</v>
      </c>
      <c r="S44" s="31"/>
      <c r="T44" s="28"/>
    </row>
    <row r="45" spans="1:20" ht="33.75">
      <c r="A45" s="12">
        <v>42</v>
      </c>
      <c r="B45" s="13" t="s">
        <v>46</v>
      </c>
      <c r="C45" s="1" t="s">
        <v>27</v>
      </c>
      <c r="D45" s="14">
        <v>1000</v>
      </c>
      <c r="E45" s="14"/>
      <c r="F45" s="14"/>
      <c r="G45" s="15"/>
      <c r="H45" s="1">
        <f t="shared" si="0"/>
        <v>1000</v>
      </c>
      <c r="I45" s="5"/>
      <c r="J45" s="10">
        <f t="shared" si="4"/>
        <v>0</v>
      </c>
      <c r="K45" s="14">
        <v>1500</v>
      </c>
      <c r="L45" s="14"/>
      <c r="M45" s="14">
        <v>300</v>
      </c>
      <c r="N45" s="15"/>
      <c r="O45" s="1">
        <f t="shared" si="5"/>
        <v>1800</v>
      </c>
      <c r="P45" s="10">
        <f t="shared" si="6"/>
        <v>0</v>
      </c>
      <c r="Q45" s="4">
        <f t="shared" si="7"/>
        <v>2800</v>
      </c>
      <c r="R45" s="16">
        <f t="shared" si="8"/>
        <v>0</v>
      </c>
      <c r="S45" s="31"/>
      <c r="T45" s="28"/>
    </row>
    <row r="46" spans="1:20" ht="45">
      <c r="A46" s="12">
        <v>43</v>
      </c>
      <c r="B46" s="13" t="s">
        <v>47</v>
      </c>
      <c r="C46" s="1" t="s">
        <v>27</v>
      </c>
      <c r="D46" s="14">
        <v>500</v>
      </c>
      <c r="E46" s="14"/>
      <c r="F46" s="14"/>
      <c r="G46" s="15"/>
      <c r="H46" s="1">
        <f t="shared" si="0"/>
        <v>500</v>
      </c>
      <c r="I46" s="5"/>
      <c r="J46" s="10">
        <f t="shared" si="4"/>
        <v>0</v>
      </c>
      <c r="K46" s="14">
        <v>1000</v>
      </c>
      <c r="L46" s="14"/>
      <c r="M46" s="14"/>
      <c r="N46" s="15"/>
      <c r="O46" s="1">
        <f t="shared" si="5"/>
        <v>1000</v>
      </c>
      <c r="P46" s="10">
        <f t="shared" si="6"/>
        <v>0</v>
      </c>
      <c r="Q46" s="4">
        <f t="shared" si="7"/>
        <v>1500</v>
      </c>
      <c r="R46" s="16">
        <f t="shared" si="8"/>
        <v>0</v>
      </c>
      <c r="S46" s="31"/>
      <c r="T46" s="28"/>
    </row>
    <row r="47" spans="1:20" ht="22.5">
      <c r="A47" s="12">
        <v>44</v>
      </c>
      <c r="B47" s="13" t="s">
        <v>48</v>
      </c>
      <c r="C47" s="1" t="s">
        <v>6</v>
      </c>
      <c r="D47" s="14">
        <v>100</v>
      </c>
      <c r="E47" s="14"/>
      <c r="F47" s="14"/>
      <c r="G47" s="15"/>
      <c r="H47" s="1">
        <f t="shared" si="0"/>
        <v>100</v>
      </c>
      <c r="I47" s="5"/>
      <c r="J47" s="10">
        <f t="shared" si="4"/>
        <v>0</v>
      </c>
      <c r="K47" s="14">
        <v>100</v>
      </c>
      <c r="L47" s="14"/>
      <c r="M47" s="14"/>
      <c r="N47" s="15"/>
      <c r="O47" s="1">
        <f t="shared" si="5"/>
        <v>100</v>
      </c>
      <c r="P47" s="10">
        <f t="shared" si="6"/>
        <v>0</v>
      </c>
      <c r="Q47" s="4">
        <f t="shared" si="7"/>
        <v>200</v>
      </c>
      <c r="R47" s="16">
        <f t="shared" si="8"/>
        <v>0</v>
      </c>
      <c r="S47" s="31"/>
      <c r="T47" s="28"/>
    </row>
    <row r="48" spans="1:20" ht="71.25" customHeight="1">
      <c r="A48" s="12">
        <v>45</v>
      </c>
      <c r="B48" s="19" t="s">
        <v>49</v>
      </c>
      <c r="C48" s="1" t="s">
        <v>6</v>
      </c>
      <c r="D48" s="14">
        <v>10000</v>
      </c>
      <c r="E48" s="14">
        <v>3000</v>
      </c>
      <c r="F48" s="14"/>
      <c r="G48" s="15">
        <v>2000</v>
      </c>
      <c r="H48" s="1">
        <f t="shared" si="0"/>
        <v>15000</v>
      </c>
      <c r="I48" s="2"/>
      <c r="J48" s="10">
        <f t="shared" si="4"/>
        <v>0</v>
      </c>
      <c r="K48" s="14">
        <v>20000</v>
      </c>
      <c r="L48" s="14">
        <v>3000</v>
      </c>
      <c r="M48" s="14">
        <v>500</v>
      </c>
      <c r="N48" s="15">
        <v>2000</v>
      </c>
      <c r="O48" s="1">
        <f t="shared" si="5"/>
        <v>25500</v>
      </c>
      <c r="P48" s="10">
        <f t="shared" si="6"/>
        <v>0</v>
      </c>
      <c r="Q48" s="4">
        <f t="shared" si="7"/>
        <v>40500</v>
      </c>
      <c r="R48" s="16">
        <f t="shared" si="8"/>
        <v>0</v>
      </c>
      <c r="S48" s="31"/>
      <c r="T48" s="18"/>
    </row>
    <row r="49" spans="1:20" ht="67.5">
      <c r="A49" s="12">
        <v>46</v>
      </c>
      <c r="B49" s="19" t="s">
        <v>50</v>
      </c>
      <c r="C49" s="1" t="s">
        <v>6</v>
      </c>
      <c r="D49" s="14"/>
      <c r="E49" s="14">
        <v>2500</v>
      </c>
      <c r="F49" s="14"/>
      <c r="G49" s="15">
        <v>1000</v>
      </c>
      <c r="H49" s="1">
        <f t="shared" si="0"/>
        <v>3500</v>
      </c>
      <c r="I49" s="2"/>
      <c r="J49" s="10">
        <f t="shared" si="4"/>
        <v>0</v>
      </c>
      <c r="K49" s="14">
        <v>5000</v>
      </c>
      <c r="L49" s="14">
        <v>2500</v>
      </c>
      <c r="M49" s="14"/>
      <c r="N49" s="15">
        <v>2000</v>
      </c>
      <c r="O49" s="1">
        <f t="shared" si="5"/>
        <v>9500</v>
      </c>
      <c r="P49" s="10">
        <f t="shared" si="6"/>
        <v>0</v>
      </c>
      <c r="Q49" s="4">
        <f t="shared" si="7"/>
        <v>13000</v>
      </c>
      <c r="R49" s="16">
        <f t="shared" si="8"/>
        <v>0</v>
      </c>
      <c r="S49" s="31"/>
      <c r="T49" s="18"/>
    </row>
    <row r="50" spans="1:20" ht="67.5">
      <c r="A50" s="12">
        <v>47</v>
      </c>
      <c r="B50" s="19" t="s">
        <v>51</v>
      </c>
      <c r="C50" s="1" t="s">
        <v>6</v>
      </c>
      <c r="D50" s="14">
        <v>10000</v>
      </c>
      <c r="E50" s="14">
        <v>5000</v>
      </c>
      <c r="F50" s="14"/>
      <c r="G50" s="15">
        <v>1000</v>
      </c>
      <c r="H50" s="1">
        <f t="shared" si="0"/>
        <v>16000</v>
      </c>
      <c r="I50" s="2"/>
      <c r="J50" s="10">
        <f t="shared" si="4"/>
        <v>0</v>
      </c>
      <c r="K50" s="14">
        <v>20000</v>
      </c>
      <c r="L50" s="14">
        <v>5000</v>
      </c>
      <c r="M50" s="14">
        <v>500</v>
      </c>
      <c r="N50" s="15">
        <v>2000</v>
      </c>
      <c r="O50" s="1">
        <f t="shared" si="5"/>
        <v>27500</v>
      </c>
      <c r="P50" s="10">
        <f t="shared" si="6"/>
        <v>0</v>
      </c>
      <c r="Q50" s="4">
        <f t="shared" si="7"/>
        <v>43500</v>
      </c>
      <c r="R50" s="16">
        <f t="shared" si="8"/>
        <v>0</v>
      </c>
      <c r="S50" s="31"/>
      <c r="T50" s="18"/>
    </row>
    <row r="51" spans="1:20" ht="67.5">
      <c r="A51" s="12">
        <v>48</v>
      </c>
      <c r="B51" s="19" t="s">
        <v>52</v>
      </c>
      <c r="C51" s="1" t="s">
        <v>6</v>
      </c>
      <c r="D51" s="14">
        <v>5000</v>
      </c>
      <c r="E51" s="14">
        <v>3000</v>
      </c>
      <c r="F51" s="14"/>
      <c r="G51" s="15">
        <v>100</v>
      </c>
      <c r="H51" s="1">
        <f t="shared" si="0"/>
        <v>8100</v>
      </c>
      <c r="I51" s="2"/>
      <c r="J51" s="10">
        <f t="shared" si="4"/>
        <v>0</v>
      </c>
      <c r="K51" s="14">
        <v>5000</v>
      </c>
      <c r="L51" s="14">
        <v>3000</v>
      </c>
      <c r="M51" s="14"/>
      <c r="N51" s="15">
        <v>200</v>
      </c>
      <c r="O51" s="1">
        <f t="shared" si="5"/>
        <v>8200</v>
      </c>
      <c r="P51" s="10">
        <f t="shared" si="6"/>
        <v>0</v>
      </c>
      <c r="Q51" s="4">
        <f t="shared" si="7"/>
        <v>16300</v>
      </c>
      <c r="R51" s="16">
        <f t="shared" si="8"/>
        <v>0</v>
      </c>
      <c r="S51" s="31"/>
      <c r="T51" s="18"/>
    </row>
    <row r="52" spans="1:20" ht="67.5">
      <c r="A52" s="12">
        <v>49</v>
      </c>
      <c r="B52" s="19" t="s">
        <v>53</v>
      </c>
      <c r="C52" s="1" t="s">
        <v>6</v>
      </c>
      <c r="D52" s="14"/>
      <c r="E52" s="14">
        <v>6000</v>
      </c>
      <c r="F52" s="14"/>
      <c r="G52" s="15"/>
      <c r="H52" s="1">
        <f t="shared" si="0"/>
        <v>6000</v>
      </c>
      <c r="I52" s="2"/>
      <c r="J52" s="10">
        <f t="shared" si="4"/>
        <v>0</v>
      </c>
      <c r="K52" s="14">
        <v>5000</v>
      </c>
      <c r="L52" s="14">
        <v>6000</v>
      </c>
      <c r="M52" s="14">
        <v>500</v>
      </c>
      <c r="N52" s="15"/>
      <c r="O52" s="1">
        <f t="shared" si="5"/>
        <v>11500</v>
      </c>
      <c r="P52" s="10">
        <f t="shared" si="6"/>
        <v>0</v>
      </c>
      <c r="Q52" s="4">
        <f t="shared" si="7"/>
        <v>17500</v>
      </c>
      <c r="R52" s="16">
        <f t="shared" si="8"/>
        <v>0</v>
      </c>
      <c r="S52" s="31"/>
      <c r="T52" s="18"/>
    </row>
    <row r="53" spans="1:20" ht="67.5">
      <c r="A53" s="12">
        <v>50</v>
      </c>
      <c r="B53" s="19" t="s">
        <v>54</v>
      </c>
      <c r="C53" s="1" t="s">
        <v>6</v>
      </c>
      <c r="D53" s="14">
        <v>5000</v>
      </c>
      <c r="E53" s="14">
        <v>3000</v>
      </c>
      <c r="F53" s="14"/>
      <c r="G53" s="15"/>
      <c r="H53" s="1">
        <f t="shared" si="0"/>
        <v>8000</v>
      </c>
      <c r="I53" s="2"/>
      <c r="J53" s="10">
        <f t="shared" si="4"/>
        <v>0</v>
      </c>
      <c r="K53" s="14">
        <v>5000</v>
      </c>
      <c r="L53" s="14">
        <v>3000</v>
      </c>
      <c r="M53" s="14"/>
      <c r="N53" s="15">
        <v>100</v>
      </c>
      <c r="O53" s="1">
        <f t="shared" si="5"/>
        <v>8100</v>
      </c>
      <c r="P53" s="10">
        <f t="shared" si="6"/>
        <v>0</v>
      </c>
      <c r="Q53" s="4">
        <f t="shared" si="7"/>
        <v>16100</v>
      </c>
      <c r="R53" s="16">
        <f t="shared" si="8"/>
        <v>0</v>
      </c>
      <c r="S53" s="31"/>
      <c r="T53" s="18"/>
    </row>
    <row r="54" spans="1:20" ht="67.5">
      <c r="A54" s="12">
        <v>51</v>
      </c>
      <c r="B54" s="19" t="s">
        <v>55</v>
      </c>
      <c r="C54" s="1" t="s">
        <v>6</v>
      </c>
      <c r="D54" s="14">
        <v>5000</v>
      </c>
      <c r="E54" s="14">
        <v>15000</v>
      </c>
      <c r="F54" s="14"/>
      <c r="G54" s="15"/>
      <c r="H54" s="1">
        <f t="shared" si="0"/>
        <v>20000</v>
      </c>
      <c r="I54" s="2"/>
      <c r="J54" s="10">
        <f t="shared" si="4"/>
        <v>0</v>
      </c>
      <c r="K54" s="14">
        <v>15000</v>
      </c>
      <c r="L54" s="14">
        <v>15000</v>
      </c>
      <c r="M54" s="14">
        <v>500</v>
      </c>
      <c r="N54" s="15">
        <v>2000</v>
      </c>
      <c r="O54" s="1">
        <f t="shared" si="5"/>
        <v>32500</v>
      </c>
      <c r="P54" s="10">
        <f t="shared" si="6"/>
        <v>0</v>
      </c>
      <c r="Q54" s="4">
        <f t="shared" si="7"/>
        <v>52500</v>
      </c>
      <c r="R54" s="16">
        <f t="shared" si="8"/>
        <v>0</v>
      </c>
      <c r="S54" s="31"/>
      <c r="T54" s="18"/>
    </row>
    <row r="55" spans="1:20" ht="67.5">
      <c r="A55" s="12">
        <v>52</v>
      </c>
      <c r="B55" s="19" t="s">
        <v>56</v>
      </c>
      <c r="C55" s="1" t="s">
        <v>6</v>
      </c>
      <c r="D55" s="14"/>
      <c r="E55" s="14">
        <v>2000</v>
      </c>
      <c r="F55" s="14"/>
      <c r="G55" s="15"/>
      <c r="H55" s="1">
        <f t="shared" si="0"/>
        <v>2000</v>
      </c>
      <c r="I55" s="2"/>
      <c r="J55" s="10">
        <f t="shared" si="4"/>
        <v>0</v>
      </c>
      <c r="K55" s="14">
        <v>2000</v>
      </c>
      <c r="L55" s="14">
        <v>2000</v>
      </c>
      <c r="M55" s="14">
        <v>1000</v>
      </c>
      <c r="N55" s="15"/>
      <c r="O55" s="1">
        <f t="shared" si="5"/>
        <v>5000</v>
      </c>
      <c r="P55" s="10">
        <f t="shared" si="6"/>
        <v>0</v>
      </c>
      <c r="Q55" s="4">
        <f t="shared" si="7"/>
        <v>7000</v>
      </c>
      <c r="R55" s="16">
        <f t="shared" si="8"/>
        <v>0</v>
      </c>
      <c r="S55" s="31"/>
      <c r="T55" s="18"/>
    </row>
    <row r="56" spans="1:20" ht="67.5">
      <c r="A56" s="12">
        <v>53</v>
      </c>
      <c r="B56" s="19" t="s">
        <v>57</v>
      </c>
      <c r="C56" s="1" t="s">
        <v>6</v>
      </c>
      <c r="D56" s="14"/>
      <c r="E56" s="14">
        <v>2000</v>
      </c>
      <c r="F56" s="14"/>
      <c r="G56" s="15"/>
      <c r="H56" s="1">
        <f t="shared" si="0"/>
        <v>2000</v>
      </c>
      <c r="I56" s="2"/>
      <c r="J56" s="10">
        <f t="shared" si="4"/>
        <v>0</v>
      </c>
      <c r="K56" s="14">
        <v>2000</v>
      </c>
      <c r="L56" s="14">
        <v>2000</v>
      </c>
      <c r="M56" s="14"/>
      <c r="N56" s="15"/>
      <c r="O56" s="1">
        <f t="shared" si="5"/>
        <v>4000</v>
      </c>
      <c r="P56" s="10">
        <f t="shared" si="6"/>
        <v>0</v>
      </c>
      <c r="Q56" s="4">
        <f t="shared" si="7"/>
        <v>6000</v>
      </c>
      <c r="R56" s="16">
        <f t="shared" si="8"/>
        <v>0</v>
      </c>
      <c r="S56" s="31"/>
      <c r="T56" s="18"/>
    </row>
    <row r="57" spans="1:20" ht="73.5" customHeight="1">
      <c r="A57" s="12">
        <v>54</v>
      </c>
      <c r="B57" s="19" t="s">
        <v>58</v>
      </c>
      <c r="C57" s="1" t="s">
        <v>6</v>
      </c>
      <c r="D57" s="14"/>
      <c r="E57" s="14">
        <v>2500</v>
      </c>
      <c r="F57" s="14"/>
      <c r="G57" s="15"/>
      <c r="H57" s="1">
        <f t="shared" si="0"/>
        <v>2500</v>
      </c>
      <c r="I57" s="2"/>
      <c r="J57" s="10">
        <f t="shared" si="4"/>
        <v>0</v>
      </c>
      <c r="K57" s="14">
        <v>3000</v>
      </c>
      <c r="L57" s="14">
        <v>2500</v>
      </c>
      <c r="M57" s="14">
        <v>1000</v>
      </c>
      <c r="N57" s="15"/>
      <c r="O57" s="1">
        <f t="shared" si="5"/>
        <v>6500</v>
      </c>
      <c r="P57" s="10">
        <f t="shared" si="6"/>
        <v>0</v>
      </c>
      <c r="Q57" s="4">
        <f t="shared" si="7"/>
        <v>9000</v>
      </c>
      <c r="R57" s="16">
        <f t="shared" si="8"/>
        <v>0</v>
      </c>
      <c r="S57" s="31"/>
      <c r="T57" s="18"/>
    </row>
    <row r="58" spans="1:20" ht="56.25">
      <c r="A58" s="12">
        <v>55</v>
      </c>
      <c r="B58" s="13" t="s">
        <v>59</v>
      </c>
      <c r="C58" s="1" t="s">
        <v>6</v>
      </c>
      <c r="D58" s="14"/>
      <c r="E58" s="14">
        <v>1000</v>
      </c>
      <c r="F58" s="14"/>
      <c r="G58" s="15"/>
      <c r="H58" s="1">
        <f t="shared" si="0"/>
        <v>1000</v>
      </c>
      <c r="I58" s="5"/>
      <c r="J58" s="10">
        <f>H58*I58</f>
        <v>0</v>
      </c>
      <c r="K58" s="14">
        <v>1000</v>
      </c>
      <c r="L58" s="14">
        <v>1000</v>
      </c>
      <c r="M58" s="14"/>
      <c r="N58" s="15"/>
      <c r="O58" s="1">
        <f t="shared" si="5"/>
        <v>2000</v>
      </c>
      <c r="P58" s="10">
        <f t="shared" si="6"/>
        <v>0</v>
      </c>
      <c r="Q58" s="4">
        <f t="shared" si="7"/>
        <v>3000</v>
      </c>
      <c r="R58" s="16">
        <f t="shared" si="8"/>
        <v>0</v>
      </c>
      <c r="S58" s="31"/>
      <c r="T58" s="28"/>
    </row>
    <row r="59" spans="1:20" ht="56.25">
      <c r="A59" s="12">
        <v>56</v>
      </c>
      <c r="B59" s="13" t="s">
        <v>60</v>
      </c>
      <c r="C59" s="1" t="s">
        <v>6</v>
      </c>
      <c r="D59" s="14"/>
      <c r="E59" s="14">
        <v>1000</v>
      </c>
      <c r="F59" s="14"/>
      <c r="G59" s="15">
        <v>50</v>
      </c>
      <c r="H59" s="1">
        <f t="shared" si="0"/>
        <v>1050</v>
      </c>
      <c r="I59" s="5"/>
      <c r="J59" s="10">
        <f>H59*I59</f>
        <v>0</v>
      </c>
      <c r="K59" s="14">
        <v>1000</v>
      </c>
      <c r="L59" s="14">
        <v>1000</v>
      </c>
      <c r="M59" s="14"/>
      <c r="N59" s="15">
        <v>50</v>
      </c>
      <c r="O59" s="1">
        <f t="shared" si="5"/>
        <v>2050</v>
      </c>
      <c r="P59" s="10">
        <f t="shared" si="6"/>
        <v>0</v>
      </c>
      <c r="Q59" s="4">
        <f t="shared" si="7"/>
        <v>3100</v>
      </c>
      <c r="R59" s="16">
        <f t="shared" si="8"/>
        <v>0</v>
      </c>
      <c r="S59" s="31"/>
      <c r="T59" s="28"/>
    </row>
    <row r="60" spans="1:20" ht="56.25">
      <c r="A60" s="12">
        <v>57</v>
      </c>
      <c r="B60" s="13" t="s">
        <v>61</v>
      </c>
      <c r="C60" s="1" t="s">
        <v>6</v>
      </c>
      <c r="D60" s="14"/>
      <c r="E60" s="14"/>
      <c r="F60" s="14"/>
      <c r="G60" s="15">
        <v>500</v>
      </c>
      <c r="H60" s="1">
        <f t="shared" si="0"/>
        <v>500</v>
      </c>
      <c r="I60" s="5"/>
      <c r="J60" s="10">
        <f>H60*I60</f>
        <v>0</v>
      </c>
      <c r="K60" s="14"/>
      <c r="L60" s="14"/>
      <c r="M60" s="14">
        <v>100</v>
      </c>
      <c r="N60" s="15">
        <v>500</v>
      </c>
      <c r="O60" s="1">
        <f t="shared" si="5"/>
        <v>600</v>
      </c>
      <c r="P60" s="10">
        <f t="shared" si="6"/>
        <v>0</v>
      </c>
      <c r="Q60" s="4">
        <f t="shared" si="7"/>
        <v>1100</v>
      </c>
      <c r="R60" s="16">
        <f t="shared" si="8"/>
        <v>0</v>
      </c>
      <c r="S60" s="31"/>
      <c r="T60" s="28"/>
    </row>
    <row r="61" spans="1:20" ht="56.25">
      <c r="A61" s="12">
        <v>58</v>
      </c>
      <c r="B61" s="13" t="s">
        <v>62</v>
      </c>
      <c r="C61" s="1" t="s">
        <v>6</v>
      </c>
      <c r="D61" s="14"/>
      <c r="E61" s="14"/>
      <c r="F61" s="14">
        <v>1000</v>
      </c>
      <c r="G61" s="15"/>
      <c r="H61" s="1">
        <f t="shared" si="0"/>
        <v>1000</v>
      </c>
      <c r="I61" s="5"/>
      <c r="J61" s="10">
        <f>H61*I61</f>
        <v>0</v>
      </c>
      <c r="K61" s="14">
        <v>2000</v>
      </c>
      <c r="L61" s="14"/>
      <c r="M61" s="14">
        <v>3000</v>
      </c>
      <c r="N61" s="15"/>
      <c r="O61" s="1">
        <f t="shared" si="5"/>
        <v>5000</v>
      </c>
      <c r="P61" s="10">
        <f t="shared" si="6"/>
        <v>0</v>
      </c>
      <c r="Q61" s="4">
        <f t="shared" si="7"/>
        <v>6000</v>
      </c>
      <c r="R61" s="16">
        <f t="shared" si="8"/>
        <v>0</v>
      </c>
      <c r="S61" s="31"/>
      <c r="T61" s="28"/>
    </row>
    <row r="62" spans="1:20" ht="33.75">
      <c r="A62" s="12">
        <v>59</v>
      </c>
      <c r="B62" s="13" t="s">
        <v>63</v>
      </c>
      <c r="C62" s="1" t="s">
        <v>6</v>
      </c>
      <c r="D62" s="14">
        <v>2000</v>
      </c>
      <c r="E62" s="14">
        <v>2000</v>
      </c>
      <c r="F62" s="14"/>
      <c r="G62" s="15"/>
      <c r="H62" s="1">
        <f t="shared" si="0"/>
        <v>4000</v>
      </c>
      <c r="I62" s="2"/>
      <c r="J62" s="10">
        <f t="shared" si="4"/>
        <v>0</v>
      </c>
      <c r="K62" s="14">
        <v>2500</v>
      </c>
      <c r="L62" s="14">
        <v>2000</v>
      </c>
      <c r="M62" s="14">
        <v>300</v>
      </c>
      <c r="N62" s="15">
        <v>500</v>
      </c>
      <c r="O62" s="1">
        <f t="shared" si="5"/>
        <v>5300</v>
      </c>
      <c r="P62" s="10">
        <f t="shared" si="6"/>
        <v>0</v>
      </c>
      <c r="Q62" s="4">
        <f t="shared" si="7"/>
        <v>9300</v>
      </c>
      <c r="R62" s="16">
        <f t="shared" si="8"/>
        <v>0</v>
      </c>
      <c r="S62" s="31"/>
      <c r="T62" s="18"/>
    </row>
    <row r="63" spans="1:20" ht="33.75">
      <c r="A63" s="12">
        <v>60</v>
      </c>
      <c r="B63" s="13" t="s">
        <v>64</v>
      </c>
      <c r="C63" s="1" t="s">
        <v>6</v>
      </c>
      <c r="D63" s="14">
        <v>500</v>
      </c>
      <c r="E63" s="14">
        <v>3000</v>
      </c>
      <c r="F63" s="14"/>
      <c r="G63" s="15"/>
      <c r="H63" s="1">
        <f t="shared" si="0"/>
        <v>3500</v>
      </c>
      <c r="I63" s="5"/>
      <c r="J63" s="10">
        <f t="shared" si="4"/>
        <v>0</v>
      </c>
      <c r="K63" s="14">
        <v>500</v>
      </c>
      <c r="L63" s="14">
        <v>3000</v>
      </c>
      <c r="M63" s="14"/>
      <c r="N63" s="15">
        <v>100</v>
      </c>
      <c r="O63" s="1">
        <f>K63+L63+M63+N63</f>
        <v>3600</v>
      </c>
      <c r="P63" s="10">
        <f t="shared" si="6"/>
        <v>0</v>
      </c>
      <c r="Q63" s="4">
        <f t="shared" si="7"/>
        <v>7100</v>
      </c>
      <c r="R63" s="16">
        <f t="shared" si="8"/>
        <v>0</v>
      </c>
      <c r="S63" s="31"/>
      <c r="T63" s="18"/>
    </row>
    <row r="64" spans="1:20" ht="33.75">
      <c r="A64" s="12">
        <v>61</v>
      </c>
      <c r="B64" s="13" t="s">
        <v>65</v>
      </c>
      <c r="C64" s="1" t="s">
        <v>6</v>
      </c>
      <c r="D64" s="14">
        <v>1000</v>
      </c>
      <c r="E64" s="14">
        <v>3000</v>
      </c>
      <c r="F64" s="14"/>
      <c r="G64" s="15"/>
      <c r="H64" s="1">
        <f t="shared" si="0"/>
        <v>4000</v>
      </c>
      <c r="I64" s="5"/>
      <c r="J64" s="10">
        <f t="shared" si="4"/>
        <v>0</v>
      </c>
      <c r="K64" s="14">
        <v>1000</v>
      </c>
      <c r="L64" s="14">
        <v>3000</v>
      </c>
      <c r="M64" s="14"/>
      <c r="N64" s="15"/>
      <c r="O64" s="1">
        <f t="shared" si="5"/>
        <v>4000</v>
      </c>
      <c r="P64" s="10">
        <f t="shared" si="6"/>
        <v>0</v>
      </c>
      <c r="Q64" s="4">
        <f t="shared" si="7"/>
        <v>8000</v>
      </c>
      <c r="R64" s="16">
        <f t="shared" si="8"/>
        <v>0</v>
      </c>
      <c r="S64" s="31"/>
      <c r="T64" s="18"/>
    </row>
    <row r="65" spans="1:20" ht="33.75">
      <c r="A65" s="12">
        <v>62</v>
      </c>
      <c r="B65" s="13" t="s">
        <v>66</v>
      </c>
      <c r="C65" s="1" t="s">
        <v>6</v>
      </c>
      <c r="D65" s="14">
        <v>600</v>
      </c>
      <c r="E65" s="14"/>
      <c r="F65" s="14"/>
      <c r="G65" s="15"/>
      <c r="H65" s="1">
        <f t="shared" si="0"/>
        <v>600</v>
      </c>
      <c r="I65" s="5"/>
      <c r="J65" s="10">
        <f>H65*I65</f>
        <v>0</v>
      </c>
      <c r="K65" s="14">
        <v>500</v>
      </c>
      <c r="L65" s="14"/>
      <c r="M65" s="14"/>
      <c r="N65" s="15">
        <v>200</v>
      </c>
      <c r="O65" s="1">
        <f>K65+L65+M65+N65</f>
        <v>700</v>
      </c>
      <c r="P65" s="10">
        <f t="shared" si="6"/>
        <v>0</v>
      </c>
      <c r="Q65" s="4">
        <f t="shared" si="7"/>
        <v>1300</v>
      </c>
      <c r="R65" s="16">
        <f t="shared" si="8"/>
        <v>0</v>
      </c>
      <c r="S65" s="31"/>
      <c r="T65" s="18"/>
    </row>
    <row r="66" spans="1:20" ht="33.75">
      <c r="A66" s="12">
        <v>63</v>
      </c>
      <c r="B66" s="13" t="s">
        <v>67</v>
      </c>
      <c r="C66" s="1" t="s">
        <v>6</v>
      </c>
      <c r="D66" s="14">
        <v>6000</v>
      </c>
      <c r="E66" s="14">
        <v>7000</v>
      </c>
      <c r="F66" s="14"/>
      <c r="G66" s="15"/>
      <c r="H66" s="1">
        <f t="shared" si="0"/>
        <v>13000</v>
      </c>
      <c r="I66" s="5"/>
      <c r="J66" s="10">
        <f t="shared" si="4"/>
        <v>0</v>
      </c>
      <c r="K66" s="14">
        <v>6000</v>
      </c>
      <c r="L66" s="14">
        <v>7000</v>
      </c>
      <c r="M66" s="14">
        <v>300</v>
      </c>
      <c r="N66" s="15">
        <v>300</v>
      </c>
      <c r="O66" s="1">
        <f t="shared" si="5"/>
        <v>13600</v>
      </c>
      <c r="P66" s="10">
        <f t="shared" si="6"/>
        <v>0</v>
      </c>
      <c r="Q66" s="4">
        <f t="shared" si="7"/>
        <v>26600</v>
      </c>
      <c r="R66" s="16">
        <f t="shared" si="8"/>
        <v>0</v>
      </c>
      <c r="S66" s="31"/>
      <c r="T66" s="18"/>
    </row>
    <row r="67" spans="1:20" ht="45">
      <c r="A67" s="12">
        <v>64</v>
      </c>
      <c r="B67" s="19" t="s">
        <v>68</v>
      </c>
      <c r="C67" s="1" t="s">
        <v>69</v>
      </c>
      <c r="D67" s="14">
        <v>30</v>
      </c>
      <c r="E67" s="14">
        <v>120</v>
      </c>
      <c r="F67" s="14"/>
      <c r="G67" s="15"/>
      <c r="H67" s="1">
        <f t="shared" si="0"/>
        <v>150</v>
      </c>
      <c r="I67" s="2"/>
      <c r="J67" s="10">
        <f t="shared" si="4"/>
        <v>0</v>
      </c>
      <c r="K67" s="14">
        <v>120</v>
      </c>
      <c r="L67" s="14">
        <v>120</v>
      </c>
      <c r="M67" s="14"/>
      <c r="N67" s="15"/>
      <c r="O67" s="1">
        <f>K67+L67+M67+N67</f>
        <v>240</v>
      </c>
      <c r="P67" s="10">
        <f t="shared" si="6"/>
        <v>0</v>
      </c>
      <c r="Q67" s="4">
        <f t="shared" si="7"/>
        <v>390</v>
      </c>
      <c r="R67" s="16">
        <f t="shared" si="8"/>
        <v>0</v>
      </c>
      <c r="S67" s="31"/>
      <c r="T67" s="17"/>
    </row>
    <row r="68" spans="1:20">
      <c r="A68" s="12">
        <v>65</v>
      </c>
      <c r="B68" s="29" t="s">
        <v>70</v>
      </c>
      <c r="C68" s="1" t="s">
        <v>6</v>
      </c>
      <c r="D68" s="14">
        <v>10</v>
      </c>
      <c r="E68" s="14"/>
      <c r="F68" s="14"/>
      <c r="G68" s="15"/>
      <c r="H68" s="1">
        <f t="shared" ref="H68:H132" si="9">D68+E68+F68+G68</f>
        <v>10</v>
      </c>
      <c r="I68" s="5"/>
      <c r="J68" s="10">
        <f t="shared" si="4"/>
        <v>0</v>
      </c>
      <c r="K68" s="14">
        <v>10</v>
      </c>
      <c r="L68" s="14"/>
      <c r="M68" s="14"/>
      <c r="N68" s="15"/>
      <c r="O68" s="1">
        <f>K68+L68+M68+N68</f>
        <v>10</v>
      </c>
      <c r="P68" s="10">
        <f t="shared" ref="P68:P99" si="10">O68*I68</f>
        <v>0</v>
      </c>
      <c r="Q68" s="4">
        <f t="shared" ref="Q68:Q99" si="11">H68+O68</f>
        <v>20</v>
      </c>
      <c r="R68" s="16">
        <f t="shared" ref="R68:R99" si="12">I68*Q68</f>
        <v>0</v>
      </c>
      <c r="S68" s="31"/>
      <c r="T68" s="17"/>
    </row>
    <row r="69" spans="1:20">
      <c r="A69" s="12">
        <v>66</v>
      </c>
      <c r="B69" s="29" t="s">
        <v>71</v>
      </c>
      <c r="C69" s="1" t="s">
        <v>6</v>
      </c>
      <c r="D69" s="14">
        <v>10</v>
      </c>
      <c r="E69" s="14"/>
      <c r="F69" s="14"/>
      <c r="G69" s="15"/>
      <c r="H69" s="1">
        <f t="shared" si="9"/>
        <v>10</v>
      </c>
      <c r="I69" s="2"/>
      <c r="J69" s="10">
        <f t="shared" si="4"/>
        <v>0</v>
      </c>
      <c r="K69" s="14">
        <v>10</v>
      </c>
      <c r="L69" s="14"/>
      <c r="M69" s="14"/>
      <c r="N69" s="15"/>
      <c r="O69" s="1">
        <f t="shared" si="5"/>
        <v>10</v>
      </c>
      <c r="P69" s="10">
        <f t="shared" si="10"/>
        <v>0</v>
      </c>
      <c r="Q69" s="4">
        <f t="shared" si="11"/>
        <v>20</v>
      </c>
      <c r="R69" s="16">
        <f t="shared" si="12"/>
        <v>0</v>
      </c>
      <c r="S69" s="31"/>
      <c r="T69" s="17"/>
    </row>
    <row r="70" spans="1:20">
      <c r="A70" s="12">
        <v>67</v>
      </c>
      <c r="B70" s="29" t="s">
        <v>72</v>
      </c>
      <c r="C70" s="1" t="s">
        <v>6</v>
      </c>
      <c r="D70" s="14">
        <v>10</v>
      </c>
      <c r="E70" s="14"/>
      <c r="F70" s="14"/>
      <c r="G70" s="15"/>
      <c r="H70" s="1">
        <f t="shared" si="9"/>
        <v>10</v>
      </c>
      <c r="I70" s="5"/>
      <c r="J70" s="10">
        <f t="shared" si="4"/>
        <v>0</v>
      </c>
      <c r="K70" s="14">
        <v>10</v>
      </c>
      <c r="L70" s="14"/>
      <c r="M70" s="14"/>
      <c r="N70" s="15"/>
      <c r="O70" s="1">
        <f t="shared" si="5"/>
        <v>10</v>
      </c>
      <c r="P70" s="10">
        <f t="shared" si="10"/>
        <v>0</v>
      </c>
      <c r="Q70" s="4">
        <f t="shared" si="11"/>
        <v>20</v>
      </c>
      <c r="R70" s="16">
        <f t="shared" si="12"/>
        <v>0</v>
      </c>
      <c r="S70" s="31"/>
      <c r="T70" s="17"/>
    </row>
    <row r="71" spans="1:20" ht="33.75">
      <c r="A71" s="12">
        <v>68</v>
      </c>
      <c r="B71" s="13" t="s">
        <v>73</v>
      </c>
      <c r="C71" s="1" t="s">
        <v>6</v>
      </c>
      <c r="D71" s="14">
        <v>50</v>
      </c>
      <c r="E71" s="14"/>
      <c r="F71" s="14"/>
      <c r="G71" s="15"/>
      <c r="H71" s="1">
        <f>D71+E71+F71+G71</f>
        <v>50</v>
      </c>
      <c r="I71" s="5"/>
      <c r="J71" s="10">
        <f>H71*I71</f>
        <v>0</v>
      </c>
      <c r="K71" s="14">
        <v>50</v>
      </c>
      <c r="L71" s="14"/>
      <c r="M71" s="14"/>
      <c r="N71" s="15"/>
      <c r="O71" s="1">
        <f t="shared" si="5"/>
        <v>50</v>
      </c>
      <c r="P71" s="10">
        <f t="shared" si="10"/>
        <v>0</v>
      </c>
      <c r="Q71" s="4">
        <f t="shared" si="11"/>
        <v>100</v>
      </c>
      <c r="R71" s="16">
        <f t="shared" si="12"/>
        <v>0</v>
      </c>
      <c r="S71" s="31"/>
      <c r="T71" s="17"/>
    </row>
    <row r="72" spans="1:20" ht="33.75">
      <c r="A72" s="12">
        <v>69</v>
      </c>
      <c r="B72" s="13" t="s">
        <v>74</v>
      </c>
      <c r="C72" s="1" t="s">
        <v>6</v>
      </c>
      <c r="D72" s="14">
        <v>200</v>
      </c>
      <c r="E72" s="14"/>
      <c r="F72" s="14"/>
      <c r="G72" s="15"/>
      <c r="H72" s="1">
        <f t="shared" si="9"/>
        <v>200</v>
      </c>
      <c r="I72" s="5"/>
      <c r="J72" s="10">
        <f t="shared" si="4"/>
        <v>0</v>
      </c>
      <c r="K72" s="14">
        <v>200</v>
      </c>
      <c r="L72" s="14"/>
      <c r="M72" s="14"/>
      <c r="N72" s="15"/>
      <c r="O72" s="1">
        <f t="shared" si="5"/>
        <v>200</v>
      </c>
      <c r="P72" s="10">
        <f t="shared" si="10"/>
        <v>0</v>
      </c>
      <c r="Q72" s="4">
        <f t="shared" si="11"/>
        <v>400</v>
      </c>
      <c r="R72" s="16">
        <f t="shared" si="12"/>
        <v>0</v>
      </c>
      <c r="S72" s="31"/>
      <c r="T72" s="17"/>
    </row>
    <row r="73" spans="1:20" ht="22.5">
      <c r="A73" s="12">
        <v>70</v>
      </c>
      <c r="B73" s="13" t="s">
        <v>75</v>
      </c>
      <c r="C73" s="1" t="s">
        <v>6</v>
      </c>
      <c r="D73" s="14">
        <v>50</v>
      </c>
      <c r="E73" s="14"/>
      <c r="F73" s="14"/>
      <c r="G73" s="15"/>
      <c r="H73" s="1">
        <f t="shared" si="9"/>
        <v>50</v>
      </c>
      <c r="I73" s="5"/>
      <c r="J73" s="10">
        <f t="shared" si="4"/>
        <v>0</v>
      </c>
      <c r="K73" s="14">
        <v>50</v>
      </c>
      <c r="L73" s="14"/>
      <c r="M73" s="14"/>
      <c r="N73" s="15"/>
      <c r="O73" s="1">
        <f>K73+L73+M73+N73</f>
        <v>50</v>
      </c>
      <c r="P73" s="10">
        <f t="shared" si="10"/>
        <v>0</v>
      </c>
      <c r="Q73" s="4">
        <f t="shared" si="11"/>
        <v>100</v>
      </c>
      <c r="R73" s="16">
        <f t="shared" si="12"/>
        <v>0</v>
      </c>
      <c r="S73" s="31"/>
      <c r="T73" s="17"/>
    </row>
    <row r="74" spans="1:20" ht="22.5">
      <c r="A74" s="12">
        <v>71</v>
      </c>
      <c r="B74" s="13" t="s">
        <v>76</v>
      </c>
      <c r="C74" s="1" t="s">
        <v>6</v>
      </c>
      <c r="D74" s="14">
        <v>100</v>
      </c>
      <c r="E74" s="14"/>
      <c r="F74" s="14"/>
      <c r="G74" s="15"/>
      <c r="H74" s="1">
        <f t="shared" si="9"/>
        <v>100</v>
      </c>
      <c r="I74" s="5"/>
      <c r="J74" s="10">
        <f t="shared" si="4"/>
        <v>0</v>
      </c>
      <c r="K74" s="14">
        <v>50</v>
      </c>
      <c r="L74" s="14"/>
      <c r="M74" s="14"/>
      <c r="N74" s="15"/>
      <c r="O74" s="1">
        <f>K74+L74+M74+N74</f>
        <v>50</v>
      </c>
      <c r="P74" s="10">
        <f t="shared" si="10"/>
        <v>0</v>
      </c>
      <c r="Q74" s="4">
        <f t="shared" si="11"/>
        <v>150</v>
      </c>
      <c r="R74" s="16">
        <f t="shared" si="12"/>
        <v>0</v>
      </c>
      <c r="S74" s="31"/>
      <c r="T74" s="17"/>
    </row>
    <row r="75" spans="1:20" ht="33.75">
      <c r="A75" s="12">
        <v>72</v>
      </c>
      <c r="B75" s="13" t="s">
        <v>77</v>
      </c>
      <c r="C75" s="1" t="s">
        <v>6</v>
      </c>
      <c r="D75" s="14">
        <v>100</v>
      </c>
      <c r="E75" s="14"/>
      <c r="F75" s="14"/>
      <c r="G75" s="15"/>
      <c r="H75" s="1">
        <f t="shared" si="9"/>
        <v>100</v>
      </c>
      <c r="I75" s="5"/>
      <c r="J75" s="10">
        <f t="shared" si="4"/>
        <v>0</v>
      </c>
      <c r="K75" s="14">
        <v>50</v>
      </c>
      <c r="L75" s="14"/>
      <c r="M75" s="14"/>
      <c r="N75" s="15"/>
      <c r="O75" s="1">
        <f>K75+L75+M75+N75</f>
        <v>50</v>
      </c>
      <c r="P75" s="10">
        <f t="shared" si="10"/>
        <v>0</v>
      </c>
      <c r="Q75" s="4">
        <f t="shared" si="11"/>
        <v>150</v>
      </c>
      <c r="R75" s="16">
        <f t="shared" si="12"/>
        <v>0</v>
      </c>
      <c r="S75" s="31"/>
      <c r="T75" s="17"/>
    </row>
    <row r="76" spans="1:20" ht="33.75">
      <c r="A76" s="12">
        <v>73</v>
      </c>
      <c r="B76" s="13" t="s">
        <v>78</v>
      </c>
      <c r="C76" s="1" t="s">
        <v>6</v>
      </c>
      <c r="D76" s="14">
        <v>100</v>
      </c>
      <c r="E76" s="14"/>
      <c r="F76" s="14"/>
      <c r="G76" s="15"/>
      <c r="H76" s="1">
        <f t="shared" si="9"/>
        <v>100</v>
      </c>
      <c r="I76" s="2"/>
      <c r="J76" s="10">
        <f t="shared" si="4"/>
        <v>0</v>
      </c>
      <c r="K76" s="14">
        <v>100</v>
      </c>
      <c r="L76" s="14"/>
      <c r="M76" s="14"/>
      <c r="N76" s="15"/>
      <c r="O76" s="1">
        <f>K76+L76+M76+N76</f>
        <v>100</v>
      </c>
      <c r="P76" s="10">
        <f t="shared" si="10"/>
        <v>0</v>
      </c>
      <c r="Q76" s="4">
        <f t="shared" si="11"/>
        <v>200</v>
      </c>
      <c r="R76" s="16">
        <f t="shared" si="12"/>
        <v>0</v>
      </c>
      <c r="S76" s="31"/>
      <c r="T76" s="17"/>
    </row>
    <row r="77" spans="1:20" ht="33.75">
      <c r="A77" s="12">
        <v>74</v>
      </c>
      <c r="B77" s="13" t="s">
        <v>79</v>
      </c>
      <c r="C77" s="1" t="s">
        <v>6</v>
      </c>
      <c r="D77" s="14">
        <v>30</v>
      </c>
      <c r="E77" s="14"/>
      <c r="F77" s="14"/>
      <c r="G77" s="15"/>
      <c r="H77" s="1">
        <f t="shared" si="9"/>
        <v>30</v>
      </c>
      <c r="I77" s="2"/>
      <c r="J77" s="10">
        <f t="shared" si="4"/>
        <v>0</v>
      </c>
      <c r="K77" s="14">
        <v>50</v>
      </c>
      <c r="L77" s="14"/>
      <c r="M77" s="14"/>
      <c r="N77" s="15"/>
      <c r="O77" s="1">
        <f>K77+L77+M77+N77</f>
        <v>50</v>
      </c>
      <c r="P77" s="10">
        <f t="shared" si="10"/>
        <v>0</v>
      </c>
      <c r="Q77" s="4">
        <f t="shared" si="11"/>
        <v>80</v>
      </c>
      <c r="R77" s="16">
        <f t="shared" si="12"/>
        <v>0</v>
      </c>
      <c r="S77" s="31"/>
      <c r="T77" s="17"/>
    </row>
    <row r="78" spans="1:20" ht="33.75">
      <c r="A78" s="12">
        <v>75</v>
      </c>
      <c r="B78" s="13" t="s">
        <v>80</v>
      </c>
      <c r="C78" s="1" t="s">
        <v>6</v>
      </c>
      <c r="D78" s="14">
        <v>20</v>
      </c>
      <c r="E78" s="14"/>
      <c r="F78" s="14"/>
      <c r="G78" s="15"/>
      <c r="H78" s="1">
        <f t="shared" si="9"/>
        <v>20</v>
      </c>
      <c r="I78" s="2"/>
      <c r="J78" s="10">
        <f t="shared" si="4"/>
        <v>0</v>
      </c>
      <c r="K78" s="14">
        <v>30</v>
      </c>
      <c r="L78" s="14"/>
      <c r="M78" s="14"/>
      <c r="N78" s="15"/>
      <c r="O78" s="1">
        <f t="shared" ref="O78:O138" si="13">K78+L78+M78+N78</f>
        <v>30</v>
      </c>
      <c r="P78" s="10">
        <f t="shared" si="10"/>
        <v>0</v>
      </c>
      <c r="Q78" s="4">
        <f t="shared" si="11"/>
        <v>50</v>
      </c>
      <c r="R78" s="16">
        <f t="shared" si="12"/>
        <v>0</v>
      </c>
      <c r="S78" s="31"/>
      <c r="T78" s="17"/>
    </row>
    <row r="79" spans="1:20" ht="67.5">
      <c r="A79" s="12">
        <v>76</v>
      </c>
      <c r="B79" s="13" t="s">
        <v>81</v>
      </c>
      <c r="C79" s="1" t="s">
        <v>6</v>
      </c>
      <c r="D79" s="14">
        <v>100</v>
      </c>
      <c r="E79" s="14"/>
      <c r="F79" s="14"/>
      <c r="G79" s="15"/>
      <c r="H79" s="1">
        <f t="shared" si="9"/>
        <v>100</v>
      </c>
      <c r="I79" s="2"/>
      <c r="J79" s="10">
        <f t="shared" si="4"/>
        <v>0</v>
      </c>
      <c r="K79" s="14">
        <v>100</v>
      </c>
      <c r="L79" s="14"/>
      <c r="M79" s="14"/>
      <c r="N79" s="15"/>
      <c r="O79" s="1">
        <f t="shared" si="13"/>
        <v>100</v>
      </c>
      <c r="P79" s="10">
        <f t="shared" si="10"/>
        <v>0</v>
      </c>
      <c r="Q79" s="4">
        <f t="shared" si="11"/>
        <v>200</v>
      </c>
      <c r="R79" s="16">
        <f t="shared" si="12"/>
        <v>0</v>
      </c>
      <c r="S79" s="31"/>
      <c r="T79" s="17"/>
    </row>
    <row r="80" spans="1:20" ht="67.5">
      <c r="A80" s="12">
        <v>77</v>
      </c>
      <c r="B80" s="13" t="s">
        <v>82</v>
      </c>
      <c r="C80" s="1" t="s">
        <v>6</v>
      </c>
      <c r="D80" s="14">
        <v>100</v>
      </c>
      <c r="E80" s="14"/>
      <c r="F80" s="14"/>
      <c r="G80" s="15"/>
      <c r="H80" s="1">
        <f t="shared" si="9"/>
        <v>100</v>
      </c>
      <c r="I80" s="2"/>
      <c r="J80" s="10">
        <f t="shared" si="4"/>
        <v>0</v>
      </c>
      <c r="K80" s="14">
        <v>100</v>
      </c>
      <c r="L80" s="14"/>
      <c r="M80" s="14"/>
      <c r="N80" s="15"/>
      <c r="O80" s="1">
        <f t="shared" si="13"/>
        <v>100</v>
      </c>
      <c r="P80" s="10">
        <f t="shared" si="10"/>
        <v>0</v>
      </c>
      <c r="Q80" s="4">
        <f t="shared" si="11"/>
        <v>200</v>
      </c>
      <c r="R80" s="16">
        <f t="shared" si="12"/>
        <v>0</v>
      </c>
      <c r="S80" s="31"/>
      <c r="T80" s="17"/>
    </row>
    <row r="81" spans="1:20" ht="78.75">
      <c r="A81" s="12">
        <v>78</v>
      </c>
      <c r="B81" s="30" t="s">
        <v>83</v>
      </c>
      <c r="C81" s="1" t="s">
        <v>6</v>
      </c>
      <c r="D81" s="14">
        <v>100</v>
      </c>
      <c r="E81" s="14"/>
      <c r="F81" s="14"/>
      <c r="G81" s="15"/>
      <c r="H81" s="1">
        <f t="shared" si="9"/>
        <v>100</v>
      </c>
      <c r="I81" s="2"/>
      <c r="J81" s="10">
        <f t="shared" si="4"/>
        <v>0</v>
      </c>
      <c r="K81" s="14">
        <v>100</v>
      </c>
      <c r="L81" s="14"/>
      <c r="M81" s="14"/>
      <c r="N81" s="15"/>
      <c r="O81" s="1">
        <f t="shared" si="13"/>
        <v>100</v>
      </c>
      <c r="P81" s="10">
        <f t="shared" si="10"/>
        <v>0</v>
      </c>
      <c r="Q81" s="4">
        <f t="shared" si="11"/>
        <v>200</v>
      </c>
      <c r="R81" s="16">
        <f t="shared" si="12"/>
        <v>0</v>
      </c>
      <c r="S81" s="31"/>
      <c r="T81" s="17"/>
    </row>
    <row r="82" spans="1:20" ht="67.5">
      <c r="A82" s="12">
        <v>79</v>
      </c>
      <c r="B82" s="13" t="s">
        <v>84</v>
      </c>
      <c r="C82" s="1" t="s">
        <v>6</v>
      </c>
      <c r="D82" s="14">
        <v>100</v>
      </c>
      <c r="E82" s="14"/>
      <c r="F82" s="14"/>
      <c r="G82" s="15"/>
      <c r="H82" s="1">
        <f t="shared" si="9"/>
        <v>100</v>
      </c>
      <c r="I82" s="2"/>
      <c r="J82" s="10">
        <f t="shared" si="4"/>
        <v>0</v>
      </c>
      <c r="K82" s="14">
        <v>100</v>
      </c>
      <c r="L82" s="14"/>
      <c r="M82" s="14"/>
      <c r="N82" s="15"/>
      <c r="O82" s="1">
        <f t="shared" si="13"/>
        <v>100</v>
      </c>
      <c r="P82" s="10">
        <f t="shared" si="10"/>
        <v>0</v>
      </c>
      <c r="Q82" s="4">
        <f t="shared" si="11"/>
        <v>200</v>
      </c>
      <c r="R82" s="16">
        <f t="shared" si="12"/>
        <v>0</v>
      </c>
      <c r="S82" s="31"/>
      <c r="T82" s="17"/>
    </row>
    <row r="83" spans="1:20" ht="33.75">
      <c r="A83" s="12">
        <v>80</v>
      </c>
      <c r="B83" s="13" t="s">
        <v>85</v>
      </c>
      <c r="C83" s="1" t="s">
        <v>6</v>
      </c>
      <c r="D83" s="14">
        <v>20</v>
      </c>
      <c r="E83" s="14"/>
      <c r="F83" s="14"/>
      <c r="G83" s="15"/>
      <c r="H83" s="1">
        <f t="shared" si="9"/>
        <v>20</v>
      </c>
      <c r="I83" s="2"/>
      <c r="J83" s="10">
        <f t="shared" si="4"/>
        <v>0</v>
      </c>
      <c r="K83" s="14">
        <v>30</v>
      </c>
      <c r="L83" s="14"/>
      <c r="M83" s="14"/>
      <c r="N83" s="15"/>
      <c r="O83" s="1">
        <f t="shared" si="13"/>
        <v>30</v>
      </c>
      <c r="P83" s="10">
        <f t="shared" si="10"/>
        <v>0</v>
      </c>
      <c r="Q83" s="4">
        <f t="shared" si="11"/>
        <v>50</v>
      </c>
      <c r="R83" s="16">
        <f t="shared" si="12"/>
        <v>0</v>
      </c>
      <c r="S83" s="31"/>
      <c r="T83" s="17"/>
    </row>
    <row r="84" spans="1:20" ht="33.75">
      <c r="A84" s="12">
        <v>81</v>
      </c>
      <c r="B84" s="13" t="s">
        <v>86</v>
      </c>
      <c r="C84" s="1" t="s">
        <v>6</v>
      </c>
      <c r="D84" s="14">
        <v>100</v>
      </c>
      <c r="E84" s="14"/>
      <c r="F84" s="14"/>
      <c r="G84" s="15"/>
      <c r="H84" s="1">
        <f t="shared" si="9"/>
        <v>100</v>
      </c>
      <c r="I84" s="5"/>
      <c r="J84" s="10">
        <f t="shared" si="4"/>
        <v>0</v>
      </c>
      <c r="K84" s="14">
        <v>30</v>
      </c>
      <c r="L84" s="14"/>
      <c r="M84" s="14"/>
      <c r="N84" s="15"/>
      <c r="O84" s="1">
        <f t="shared" si="13"/>
        <v>30</v>
      </c>
      <c r="P84" s="10">
        <f t="shared" si="10"/>
        <v>0</v>
      </c>
      <c r="Q84" s="4">
        <f t="shared" si="11"/>
        <v>130</v>
      </c>
      <c r="R84" s="16">
        <f t="shared" si="12"/>
        <v>0</v>
      </c>
      <c r="S84" s="31"/>
      <c r="T84" s="17"/>
    </row>
    <row r="85" spans="1:20" ht="33.75">
      <c r="A85" s="12">
        <v>82</v>
      </c>
      <c r="B85" s="13" t="s">
        <v>87</v>
      </c>
      <c r="C85" s="1" t="s">
        <v>6</v>
      </c>
      <c r="D85" s="14">
        <v>50</v>
      </c>
      <c r="E85" s="14"/>
      <c r="F85" s="14"/>
      <c r="G85" s="15"/>
      <c r="H85" s="1">
        <f t="shared" si="9"/>
        <v>50</v>
      </c>
      <c r="I85" s="2"/>
      <c r="J85" s="10">
        <f t="shared" si="4"/>
        <v>0</v>
      </c>
      <c r="K85" s="14">
        <v>20</v>
      </c>
      <c r="L85" s="14"/>
      <c r="M85" s="14"/>
      <c r="N85" s="15"/>
      <c r="O85" s="1">
        <f t="shared" si="13"/>
        <v>20</v>
      </c>
      <c r="P85" s="10">
        <f t="shared" si="10"/>
        <v>0</v>
      </c>
      <c r="Q85" s="4">
        <f t="shared" si="11"/>
        <v>70</v>
      </c>
      <c r="R85" s="16">
        <f t="shared" si="12"/>
        <v>0</v>
      </c>
      <c r="S85" s="31"/>
      <c r="T85" s="17"/>
    </row>
    <row r="86" spans="1:20" ht="45">
      <c r="A86" s="12">
        <v>83</v>
      </c>
      <c r="B86" s="13" t="s">
        <v>88</v>
      </c>
      <c r="C86" s="1" t="s">
        <v>6</v>
      </c>
      <c r="D86" s="14">
        <v>50</v>
      </c>
      <c r="E86" s="14"/>
      <c r="F86" s="14"/>
      <c r="G86" s="15"/>
      <c r="H86" s="1">
        <f t="shared" si="9"/>
        <v>50</v>
      </c>
      <c r="I86" s="5"/>
      <c r="J86" s="10">
        <f t="shared" si="4"/>
        <v>0</v>
      </c>
      <c r="K86" s="14">
        <v>20</v>
      </c>
      <c r="L86" s="14"/>
      <c r="M86" s="14"/>
      <c r="N86" s="15"/>
      <c r="O86" s="1">
        <f t="shared" si="13"/>
        <v>20</v>
      </c>
      <c r="P86" s="10">
        <f t="shared" si="10"/>
        <v>0</v>
      </c>
      <c r="Q86" s="4">
        <f t="shared" si="11"/>
        <v>70</v>
      </c>
      <c r="R86" s="16">
        <f t="shared" si="12"/>
        <v>0</v>
      </c>
      <c r="S86" s="31"/>
      <c r="T86" s="17"/>
    </row>
    <row r="87" spans="1:20" ht="33.75">
      <c r="A87" s="12">
        <v>84</v>
      </c>
      <c r="B87" s="30" t="s">
        <v>89</v>
      </c>
      <c r="C87" s="1" t="s">
        <v>6</v>
      </c>
      <c r="D87" s="14">
        <v>200</v>
      </c>
      <c r="E87" s="14"/>
      <c r="F87" s="14"/>
      <c r="G87" s="15"/>
      <c r="H87" s="1">
        <f t="shared" si="9"/>
        <v>200</v>
      </c>
      <c r="I87" s="2"/>
      <c r="J87" s="10">
        <f t="shared" si="4"/>
        <v>0</v>
      </c>
      <c r="K87" s="14">
        <v>200</v>
      </c>
      <c r="L87" s="14"/>
      <c r="M87" s="14"/>
      <c r="N87" s="15"/>
      <c r="O87" s="1">
        <f t="shared" si="13"/>
        <v>200</v>
      </c>
      <c r="P87" s="10">
        <f t="shared" si="10"/>
        <v>0</v>
      </c>
      <c r="Q87" s="4">
        <f t="shared" si="11"/>
        <v>400</v>
      </c>
      <c r="R87" s="16">
        <f t="shared" si="12"/>
        <v>0</v>
      </c>
      <c r="S87" s="31"/>
      <c r="T87" s="28"/>
    </row>
    <row r="88" spans="1:20" ht="33.75">
      <c r="A88" s="12">
        <v>85</v>
      </c>
      <c r="B88" s="30" t="s">
        <v>90</v>
      </c>
      <c r="C88" s="1" t="s">
        <v>6</v>
      </c>
      <c r="D88" s="14">
        <v>100</v>
      </c>
      <c r="E88" s="14"/>
      <c r="F88" s="14"/>
      <c r="G88" s="15"/>
      <c r="H88" s="1">
        <f t="shared" si="9"/>
        <v>100</v>
      </c>
      <c r="I88" s="2"/>
      <c r="J88" s="10">
        <f t="shared" si="4"/>
        <v>0</v>
      </c>
      <c r="K88" s="14">
        <v>100</v>
      </c>
      <c r="L88" s="14"/>
      <c r="M88" s="14"/>
      <c r="N88" s="15"/>
      <c r="O88" s="1">
        <f t="shared" si="13"/>
        <v>100</v>
      </c>
      <c r="P88" s="10">
        <f t="shared" si="10"/>
        <v>0</v>
      </c>
      <c r="Q88" s="4">
        <f t="shared" si="11"/>
        <v>200</v>
      </c>
      <c r="R88" s="16">
        <f t="shared" si="12"/>
        <v>0</v>
      </c>
      <c r="S88" s="31"/>
      <c r="T88" s="17"/>
    </row>
    <row r="89" spans="1:20" ht="33.75">
      <c r="A89" s="12">
        <v>86</v>
      </c>
      <c r="B89" s="13" t="s">
        <v>91</v>
      </c>
      <c r="C89" s="1" t="s">
        <v>6</v>
      </c>
      <c r="D89" s="14">
        <v>30</v>
      </c>
      <c r="E89" s="14"/>
      <c r="F89" s="14"/>
      <c r="G89" s="15"/>
      <c r="H89" s="1">
        <f t="shared" si="9"/>
        <v>30</v>
      </c>
      <c r="I89" s="2"/>
      <c r="J89" s="10">
        <f t="shared" si="4"/>
        <v>0</v>
      </c>
      <c r="K89" s="14">
        <v>30</v>
      </c>
      <c r="L89" s="14"/>
      <c r="M89" s="14"/>
      <c r="N89" s="15"/>
      <c r="O89" s="1">
        <f t="shared" si="13"/>
        <v>30</v>
      </c>
      <c r="P89" s="10">
        <f t="shared" si="10"/>
        <v>0</v>
      </c>
      <c r="Q89" s="4">
        <f t="shared" si="11"/>
        <v>60</v>
      </c>
      <c r="R89" s="16">
        <f t="shared" si="12"/>
        <v>0</v>
      </c>
      <c r="S89" s="31"/>
      <c r="T89" s="17"/>
    </row>
    <row r="90" spans="1:20" ht="56.25">
      <c r="A90" s="12">
        <v>87</v>
      </c>
      <c r="B90" s="13" t="s">
        <v>92</v>
      </c>
      <c r="C90" s="1" t="s">
        <v>6</v>
      </c>
      <c r="D90" s="14">
        <v>30</v>
      </c>
      <c r="E90" s="14"/>
      <c r="F90" s="14"/>
      <c r="G90" s="15"/>
      <c r="H90" s="1">
        <f t="shared" si="9"/>
        <v>30</v>
      </c>
      <c r="I90" s="2"/>
      <c r="J90" s="10">
        <f t="shared" ref="J90:J148" si="14">H90*I90</f>
        <v>0</v>
      </c>
      <c r="K90" s="14">
        <v>30</v>
      </c>
      <c r="L90" s="14"/>
      <c r="M90" s="14"/>
      <c r="N90" s="15"/>
      <c r="O90" s="1">
        <f t="shared" si="13"/>
        <v>30</v>
      </c>
      <c r="P90" s="10">
        <f t="shared" si="10"/>
        <v>0</v>
      </c>
      <c r="Q90" s="4">
        <f t="shared" si="11"/>
        <v>60</v>
      </c>
      <c r="R90" s="16">
        <f t="shared" si="12"/>
        <v>0</v>
      </c>
      <c r="S90" s="31"/>
      <c r="T90" s="17"/>
    </row>
    <row r="91" spans="1:20" ht="45">
      <c r="A91" s="12">
        <v>88</v>
      </c>
      <c r="B91" s="13" t="s">
        <v>93</v>
      </c>
      <c r="C91" s="1" t="s">
        <v>6</v>
      </c>
      <c r="D91" s="14">
        <v>50</v>
      </c>
      <c r="E91" s="14"/>
      <c r="F91" s="14"/>
      <c r="G91" s="15"/>
      <c r="H91" s="1">
        <f t="shared" si="9"/>
        <v>50</v>
      </c>
      <c r="I91" s="2"/>
      <c r="J91" s="10">
        <f t="shared" si="14"/>
        <v>0</v>
      </c>
      <c r="K91" s="14">
        <v>20</v>
      </c>
      <c r="L91" s="14"/>
      <c r="M91" s="14"/>
      <c r="N91" s="15"/>
      <c r="O91" s="1">
        <f t="shared" si="13"/>
        <v>20</v>
      </c>
      <c r="P91" s="10">
        <f t="shared" si="10"/>
        <v>0</v>
      </c>
      <c r="Q91" s="4">
        <f t="shared" si="11"/>
        <v>70</v>
      </c>
      <c r="R91" s="16">
        <f t="shared" si="12"/>
        <v>0</v>
      </c>
      <c r="S91" s="31"/>
      <c r="T91" s="17"/>
    </row>
    <row r="92" spans="1:20" ht="67.5">
      <c r="A92" s="12">
        <v>89</v>
      </c>
      <c r="B92" s="13" t="s">
        <v>94</v>
      </c>
      <c r="C92" s="1" t="s">
        <v>6</v>
      </c>
      <c r="D92" s="14">
        <v>50</v>
      </c>
      <c r="E92" s="14"/>
      <c r="F92" s="14"/>
      <c r="G92" s="15"/>
      <c r="H92" s="1">
        <f>D92+E92+F92+G92</f>
        <v>50</v>
      </c>
      <c r="I92" s="2"/>
      <c r="J92" s="10">
        <f>H92*I92</f>
        <v>0</v>
      </c>
      <c r="K92" s="14">
        <v>20</v>
      </c>
      <c r="L92" s="14"/>
      <c r="M92" s="14"/>
      <c r="N92" s="15"/>
      <c r="O92" s="1">
        <f>K92+L92+M92+N92</f>
        <v>20</v>
      </c>
      <c r="P92" s="10">
        <f t="shared" si="10"/>
        <v>0</v>
      </c>
      <c r="Q92" s="4">
        <f t="shared" si="11"/>
        <v>70</v>
      </c>
      <c r="R92" s="16">
        <f t="shared" si="12"/>
        <v>0</v>
      </c>
      <c r="S92" s="31"/>
      <c r="T92" s="17"/>
    </row>
    <row r="93" spans="1:20" ht="67.5">
      <c r="A93" s="12">
        <v>90</v>
      </c>
      <c r="B93" s="13" t="s">
        <v>95</v>
      </c>
      <c r="C93" s="1" t="s">
        <v>6</v>
      </c>
      <c r="D93" s="14">
        <v>50</v>
      </c>
      <c r="E93" s="14"/>
      <c r="F93" s="14"/>
      <c r="G93" s="15"/>
      <c r="H93" s="1">
        <f t="shared" si="9"/>
        <v>50</v>
      </c>
      <c r="I93" s="2"/>
      <c r="J93" s="10">
        <f t="shared" si="14"/>
        <v>0</v>
      </c>
      <c r="K93" s="14">
        <v>20</v>
      </c>
      <c r="L93" s="14"/>
      <c r="M93" s="14"/>
      <c r="N93" s="15"/>
      <c r="O93" s="1">
        <f t="shared" si="13"/>
        <v>20</v>
      </c>
      <c r="P93" s="10">
        <f t="shared" si="10"/>
        <v>0</v>
      </c>
      <c r="Q93" s="4">
        <f t="shared" si="11"/>
        <v>70</v>
      </c>
      <c r="R93" s="16">
        <f t="shared" si="12"/>
        <v>0</v>
      </c>
      <c r="S93" s="31"/>
      <c r="T93" s="17"/>
    </row>
    <row r="94" spans="1:20" ht="67.5">
      <c r="A94" s="12">
        <v>91</v>
      </c>
      <c r="B94" s="13" t="s">
        <v>96</v>
      </c>
      <c r="C94" s="1" t="s">
        <v>6</v>
      </c>
      <c r="D94" s="14">
        <v>20</v>
      </c>
      <c r="E94" s="14"/>
      <c r="F94" s="14"/>
      <c r="G94" s="15"/>
      <c r="H94" s="1">
        <f t="shared" si="9"/>
        <v>20</v>
      </c>
      <c r="I94" s="2"/>
      <c r="J94" s="10">
        <f t="shared" si="14"/>
        <v>0</v>
      </c>
      <c r="K94" s="14">
        <v>20</v>
      </c>
      <c r="L94" s="14"/>
      <c r="M94" s="14"/>
      <c r="N94" s="15"/>
      <c r="O94" s="1">
        <f t="shared" si="13"/>
        <v>20</v>
      </c>
      <c r="P94" s="10">
        <f t="shared" si="10"/>
        <v>0</v>
      </c>
      <c r="Q94" s="4">
        <f t="shared" si="11"/>
        <v>40</v>
      </c>
      <c r="R94" s="16">
        <f t="shared" si="12"/>
        <v>0</v>
      </c>
      <c r="S94" s="31"/>
      <c r="T94" s="17"/>
    </row>
    <row r="95" spans="1:20" ht="56.25">
      <c r="A95" s="12">
        <v>92</v>
      </c>
      <c r="B95" s="13" t="s">
        <v>97</v>
      </c>
      <c r="C95" s="1" t="s">
        <v>6</v>
      </c>
      <c r="D95" s="14">
        <v>20</v>
      </c>
      <c r="E95" s="14"/>
      <c r="F95" s="14"/>
      <c r="G95" s="15"/>
      <c r="H95" s="1">
        <f t="shared" si="9"/>
        <v>20</v>
      </c>
      <c r="I95" s="5"/>
      <c r="J95" s="10">
        <f t="shared" si="14"/>
        <v>0</v>
      </c>
      <c r="K95" s="14">
        <v>20</v>
      </c>
      <c r="L95" s="14"/>
      <c r="M95" s="14"/>
      <c r="N95" s="15"/>
      <c r="O95" s="1">
        <f t="shared" si="13"/>
        <v>20</v>
      </c>
      <c r="P95" s="10">
        <f t="shared" si="10"/>
        <v>0</v>
      </c>
      <c r="Q95" s="4">
        <f t="shared" si="11"/>
        <v>40</v>
      </c>
      <c r="R95" s="16">
        <f t="shared" si="12"/>
        <v>0</v>
      </c>
      <c r="S95" s="31"/>
      <c r="T95" s="17"/>
    </row>
    <row r="96" spans="1:20" ht="56.25">
      <c r="A96" s="12">
        <v>93</v>
      </c>
      <c r="B96" s="13" t="s">
        <v>98</v>
      </c>
      <c r="C96" s="1" t="s">
        <v>6</v>
      </c>
      <c r="D96" s="14">
        <v>20</v>
      </c>
      <c r="E96" s="14"/>
      <c r="F96" s="14"/>
      <c r="G96" s="15"/>
      <c r="H96" s="1">
        <f t="shared" si="9"/>
        <v>20</v>
      </c>
      <c r="I96" s="5"/>
      <c r="J96" s="10">
        <f t="shared" si="14"/>
        <v>0</v>
      </c>
      <c r="K96" s="14">
        <v>20</v>
      </c>
      <c r="L96" s="14"/>
      <c r="M96" s="14"/>
      <c r="N96" s="15"/>
      <c r="O96" s="1">
        <f t="shared" si="13"/>
        <v>20</v>
      </c>
      <c r="P96" s="10">
        <f t="shared" si="10"/>
        <v>0</v>
      </c>
      <c r="Q96" s="4">
        <f t="shared" si="11"/>
        <v>40</v>
      </c>
      <c r="R96" s="16">
        <f t="shared" si="12"/>
        <v>0</v>
      </c>
      <c r="S96" s="31"/>
      <c r="T96" s="17"/>
    </row>
    <row r="97" spans="1:20" ht="33.75">
      <c r="A97" s="12">
        <v>94</v>
      </c>
      <c r="B97" s="30" t="s">
        <v>99</v>
      </c>
      <c r="C97" s="1" t="s">
        <v>100</v>
      </c>
      <c r="D97" s="14">
        <v>480</v>
      </c>
      <c r="E97" s="14"/>
      <c r="F97" s="14"/>
      <c r="G97" s="15"/>
      <c r="H97" s="1">
        <f t="shared" si="9"/>
        <v>480</v>
      </c>
      <c r="I97" s="5"/>
      <c r="J97" s="10">
        <f t="shared" si="14"/>
        <v>0</v>
      </c>
      <c r="K97" s="14">
        <v>480</v>
      </c>
      <c r="L97" s="14"/>
      <c r="M97" s="14"/>
      <c r="N97" s="15"/>
      <c r="O97" s="1">
        <f t="shared" si="13"/>
        <v>480</v>
      </c>
      <c r="P97" s="10">
        <f t="shared" si="10"/>
        <v>0</v>
      </c>
      <c r="Q97" s="4">
        <f t="shared" si="11"/>
        <v>960</v>
      </c>
      <c r="R97" s="16">
        <f t="shared" si="12"/>
        <v>0</v>
      </c>
      <c r="S97" s="31"/>
      <c r="T97" s="17"/>
    </row>
    <row r="98" spans="1:20" ht="78.75">
      <c r="A98" s="12">
        <v>95</v>
      </c>
      <c r="B98" s="30" t="s">
        <v>101</v>
      </c>
      <c r="C98" s="1" t="s">
        <v>6</v>
      </c>
      <c r="D98" s="14">
        <v>100</v>
      </c>
      <c r="E98" s="14"/>
      <c r="F98" s="14"/>
      <c r="G98" s="15"/>
      <c r="H98" s="1">
        <f t="shared" si="9"/>
        <v>100</v>
      </c>
      <c r="I98" s="2"/>
      <c r="J98" s="10">
        <f t="shared" si="14"/>
        <v>0</v>
      </c>
      <c r="K98" s="14">
        <v>100</v>
      </c>
      <c r="L98" s="14"/>
      <c r="M98" s="14"/>
      <c r="N98" s="15">
        <v>5</v>
      </c>
      <c r="O98" s="1">
        <f t="shared" si="13"/>
        <v>105</v>
      </c>
      <c r="P98" s="10">
        <f t="shared" si="10"/>
        <v>0</v>
      </c>
      <c r="Q98" s="4">
        <f t="shared" si="11"/>
        <v>205</v>
      </c>
      <c r="R98" s="16">
        <f t="shared" si="12"/>
        <v>0</v>
      </c>
      <c r="S98" s="31"/>
      <c r="T98" s="17"/>
    </row>
    <row r="99" spans="1:20" ht="78.75">
      <c r="A99" s="12">
        <v>96</v>
      </c>
      <c r="B99" s="30" t="s">
        <v>102</v>
      </c>
      <c r="C99" s="1" t="s">
        <v>6</v>
      </c>
      <c r="D99" s="14">
        <v>100</v>
      </c>
      <c r="E99" s="14"/>
      <c r="F99" s="14"/>
      <c r="G99" s="15"/>
      <c r="H99" s="1">
        <f t="shared" si="9"/>
        <v>100</v>
      </c>
      <c r="I99" s="2"/>
      <c r="J99" s="10">
        <f t="shared" si="14"/>
        <v>0</v>
      </c>
      <c r="K99" s="14">
        <v>100</v>
      </c>
      <c r="L99" s="14"/>
      <c r="M99" s="14"/>
      <c r="N99" s="15">
        <v>5</v>
      </c>
      <c r="O99" s="1">
        <f t="shared" si="13"/>
        <v>105</v>
      </c>
      <c r="P99" s="10">
        <f t="shared" si="10"/>
        <v>0</v>
      </c>
      <c r="Q99" s="4">
        <f t="shared" si="11"/>
        <v>205</v>
      </c>
      <c r="R99" s="16">
        <f t="shared" si="12"/>
        <v>0</v>
      </c>
      <c r="S99" s="31"/>
      <c r="T99" s="17"/>
    </row>
    <row r="100" spans="1:20" ht="78.75">
      <c r="A100" s="12">
        <v>97</v>
      </c>
      <c r="B100" s="30" t="s">
        <v>103</v>
      </c>
      <c r="C100" s="1" t="s">
        <v>6</v>
      </c>
      <c r="D100" s="14">
        <v>100</v>
      </c>
      <c r="E100" s="14"/>
      <c r="F100" s="14"/>
      <c r="G100" s="15"/>
      <c r="H100" s="1">
        <f t="shared" si="9"/>
        <v>100</v>
      </c>
      <c r="I100" s="5"/>
      <c r="J100" s="10">
        <f t="shared" si="14"/>
        <v>0</v>
      </c>
      <c r="K100" s="14">
        <v>100</v>
      </c>
      <c r="L100" s="14"/>
      <c r="M100" s="14"/>
      <c r="N100" s="15">
        <v>5</v>
      </c>
      <c r="O100" s="1">
        <f t="shared" si="13"/>
        <v>105</v>
      </c>
      <c r="P100" s="10">
        <f t="shared" ref="P100:P125" si="15">O100*I100</f>
        <v>0</v>
      </c>
      <c r="Q100" s="4">
        <f t="shared" ref="Q100:Q125" si="16">H100+O100</f>
        <v>205</v>
      </c>
      <c r="R100" s="16">
        <f t="shared" ref="R100:R125" si="17">I100*Q100</f>
        <v>0</v>
      </c>
      <c r="S100" s="31"/>
      <c r="T100" s="17"/>
    </row>
    <row r="101" spans="1:20" ht="78.75">
      <c r="A101" s="12">
        <v>98</v>
      </c>
      <c r="B101" s="30" t="s">
        <v>104</v>
      </c>
      <c r="C101" s="1" t="s">
        <v>6</v>
      </c>
      <c r="D101" s="14">
        <v>100</v>
      </c>
      <c r="E101" s="14"/>
      <c r="F101" s="14"/>
      <c r="G101" s="15"/>
      <c r="H101" s="1">
        <f t="shared" si="9"/>
        <v>100</v>
      </c>
      <c r="I101" s="5"/>
      <c r="J101" s="10">
        <f t="shared" si="14"/>
        <v>0</v>
      </c>
      <c r="K101" s="14">
        <v>100</v>
      </c>
      <c r="L101" s="14"/>
      <c r="M101" s="14"/>
      <c r="N101" s="15"/>
      <c r="O101" s="1">
        <f t="shared" si="13"/>
        <v>100</v>
      </c>
      <c r="P101" s="10">
        <f t="shared" si="15"/>
        <v>0</v>
      </c>
      <c r="Q101" s="4">
        <f t="shared" si="16"/>
        <v>200</v>
      </c>
      <c r="R101" s="16">
        <f t="shared" si="17"/>
        <v>0</v>
      </c>
      <c r="S101" s="31"/>
      <c r="T101" s="17"/>
    </row>
    <row r="102" spans="1:20" ht="78.75">
      <c r="A102" s="12">
        <v>99</v>
      </c>
      <c r="B102" s="30" t="s">
        <v>105</v>
      </c>
      <c r="C102" s="1" t="s">
        <v>6</v>
      </c>
      <c r="D102" s="14">
        <v>100</v>
      </c>
      <c r="E102" s="14"/>
      <c r="F102" s="14"/>
      <c r="G102" s="15"/>
      <c r="H102" s="1">
        <f t="shared" si="9"/>
        <v>100</v>
      </c>
      <c r="I102" s="5"/>
      <c r="J102" s="10">
        <f t="shared" si="14"/>
        <v>0</v>
      </c>
      <c r="K102" s="14">
        <v>100</v>
      </c>
      <c r="L102" s="14"/>
      <c r="M102" s="14"/>
      <c r="N102" s="15"/>
      <c r="O102" s="1">
        <f t="shared" si="13"/>
        <v>100</v>
      </c>
      <c r="P102" s="10">
        <f t="shared" si="15"/>
        <v>0</v>
      </c>
      <c r="Q102" s="4">
        <f t="shared" si="16"/>
        <v>200</v>
      </c>
      <c r="R102" s="16">
        <f t="shared" si="17"/>
        <v>0</v>
      </c>
      <c r="S102" s="31"/>
      <c r="T102" s="17"/>
    </row>
    <row r="103" spans="1:20" ht="157.5">
      <c r="A103" s="12">
        <v>100</v>
      </c>
      <c r="B103" s="30" t="s">
        <v>106</v>
      </c>
      <c r="C103" s="1" t="s">
        <v>6</v>
      </c>
      <c r="D103" s="14">
        <v>300</v>
      </c>
      <c r="E103" s="14"/>
      <c r="F103" s="14"/>
      <c r="G103" s="15"/>
      <c r="H103" s="1">
        <f>D103+E103+F103+G103</f>
        <v>300</v>
      </c>
      <c r="I103" s="5"/>
      <c r="J103" s="10">
        <f t="shared" si="14"/>
        <v>0</v>
      </c>
      <c r="K103" s="14">
        <v>350</v>
      </c>
      <c r="L103" s="14"/>
      <c r="M103" s="14"/>
      <c r="N103" s="15"/>
      <c r="O103" s="1">
        <f>K103+L103+M103+N103</f>
        <v>350</v>
      </c>
      <c r="P103" s="10">
        <f t="shared" si="15"/>
        <v>0</v>
      </c>
      <c r="Q103" s="4">
        <f t="shared" si="16"/>
        <v>650</v>
      </c>
      <c r="R103" s="16">
        <f t="shared" si="17"/>
        <v>0</v>
      </c>
      <c r="S103" s="31"/>
      <c r="T103" s="17"/>
    </row>
    <row r="104" spans="1:20" ht="157.5">
      <c r="A104" s="12">
        <v>101</v>
      </c>
      <c r="B104" s="30" t="s">
        <v>107</v>
      </c>
      <c r="C104" s="1" t="s">
        <v>6</v>
      </c>
      <c r="D104" s="14">
        <v>700</v>
      </c>
      <c r="E104" s="14"/>
      <c r="F104" s="14"/>
      <c r="G104" s="15"/>
      <c r="H104" s="1">
        <f t="shared" si="9"/>
        <v>700</v>
      </c>
      <c r="I104" s="5"/>
      <c r="J104" s="10">
        <f t="shared" si="14"/>
        <v>0</v>
      </c>
      <c r="K104" s="14">
        <v>500</v>
      </c>
      <c r="L104" s="14"/>
      <c r="M104" s="14"/>
      <c r="N104" s="15"/>
      <c r="O104" s="1">
        <f t="shared" si="13"/>
        <v>500</v>
      </c>
      <c r="P104" s="10">
        <f t="shared" si="15"/>
        <v>0</v>
      </c>
      <c r="Q104" s="4">
        <f t="shared" si="16"/>
        <v>1200</v>
      </c>
      <c r="R104" s="16">
        <f t="shared" si="17"/>
        <v>0</v>
      </c>
      <c r="S104" s="31"/>
      <c r="T104" s="17"/>
    </row>
    <row r="105" spans="1:20" ht="157.5">
      <c r="A105" s="12">
        <v>102</v>
      </c>
      <c r="B105" s="30" t="s">
        <v>108</v>
      </c>
      <c r="C105" s="1" t="s">
        <v>6</v>
      </c>
      <c r="D105" s="14">
        <v>500</v>
      </c>
      <c r="E105" s="14"/>
      <c r="F105" s="14"/>
      <c r="G105" s="15"/>
      <c r="H105" s="1">
        <f t="shared" si="9"/>
        <v>500</v>
      </c>
      <c r="I105" s="5"/>
      <c r="J105" s="10">
        <f t="shared" si="14"/>
        <v>0</v>
      </c>
      <c r="K105" s="14">
        <v>350</v>
      </c>
      <c r="L105" s="14"/>
      <c r="M105" s="14"/>
      <c r="N105" s="15"/>
      <c r="O105" s="1">
        <f t="shared" si="13"/>
        <v>350</v>
      </c>
      <c r="P105" s="10">
        <f t="shared" si="15"/>
        <v>0</v>
      </c>
      <c r="Q105" s="4">
        <f t="shared" si="16"/>
        <v>850</v>
      </c>
      <c r="R105" s="16">
        <f t="shared" si="17"/>
        <v>0</v>
      </c>
      <c r="S105" s="31"/>
      <c r="T105" s="17"/>
    </row>
    <row r="106" spans="1:20" ht="67.5">
      <c r="A106" s="12">
        <v>103</v>
      </c>
      <c r="B106" s="13" t="s">
        <v>109</v>
      </c>
      <c r="C106" s="1" t="s">
        <v>6</v>
      </c>
      <c r="D106" s="14">
        <v>3000</v>
      </c>
      <c r="E106" s="14">
        <v>500</v>
      </c>
      <c r="F106" s="14"/>
      <c r="G106" s="15"/>
      <c r="H106" s="1">
        <f t="shared" si="9"/>
        <v>3500</v>
      </c>
      <c r="I106" s="5"/>
      <c r="J106" s="10">
        <f t="shared" si="14"/>
        <v>0</v>
      </c>
      <c r="K106" s="14">
        <v>3000</v>
      </c>
      <c r="L106" s="14">
        <v>500</v>
      </c>
      <c r="M106" s="14"/>
      <c r="N106" s="15"/>
      <c r="O106" s="1">
        <f t="shared" si="13"/>
        <v>3500</v>
      </c>
      <c r="P106" s="10">
        <f t="shared" si="15"/>
        <v>0</v>
      </c>
      <c r="Q106" s="4">
        <f t="shared" si="16"/>
        <v>7000</v>
      </c>
      <c r="R106" s="16">
        <f t="shared" si="17"/>
        <v>0</v>
      </c>
      <c r="S106" s="31"/>
      <c r="T106" s="17"/>
    </row>
    <row r="107" spans="1:20" ht="67.5">
      <c r="A107" s="12">
        <v>104</v>
      </c>
      <c r="B107" s="13" t="s">
        <v>110</v>
      </c>
      <c r="C107" s="1" t="s">
        <v>6</v>
      </c>
      <c r="D107" s="14">
        <v>3000</v>
      </c>
      <c r="E107" s="14">
        <v>500</v>
      </c>
      <c r="F107" s="14"/>
      <c r="G107" s="15"/>
      <c r="H107" s="1">
        <f t="shared" si="9"/>
        <v>3500</v>
      </c>
      <c r="I107" s="5"/>
      <c r="J107" s="10">
        <f t="shared" si="14"/>
        <v>0</v>
      </c>
      <c r="K107" s="14">
        <v>3000</v>
      </c>
      <c r="L107" s="14">
        <v>500</v>
      </c>
      <c r="M107" s="14"/>
      <c r="N107" s="15"/>
      <c r="O107" s="1">
        <f t="shared" si="13"/>
        <v>3500</v>
      </c>
      <c r="P107" s="10">
        <f t="shared" si="15"/>
        <v>0</v>
      </c>
      <c r="Q107" s="4">
        <f t="shared" si="16"/>
        <v>7000</v>
      </c>
      <c r="R107" s="16">
        <f t="shared" si="17"/>
        <v>0</v>
      </c>
      <c r="S107" s="31"/>
      <c r="T107" s="17"/>
    </row>
    <row r="108" spans="1:20" ht="78.75">
      <c r="A108" s="12">
        <v>105</v>
      </c>
      <c r="B108" s="13" t="s">
        <v>163</v>
      </c>
      <c r="C108" s="1" t="s">
        <v>6</v>
      </c>
      <c r="D108" s="14">
        <v>3000</v>
      </c>
      <c r="E108" s="14"/>
      <c r="F108" s="14"/>
      <c r="G108" s="15">
        <v>100</v>
      </c>
      <c r="H108" s="1">
        <f t="shared" si="9"/>
        <v>3100</v>
      </c>
      <c r="I108" s="5"/>
      <c r="J108" s="10">
        <f t="shared" si="14"/>
        <v>0</v>
      </c>
      <c r="K108" s="14">
        <v>3000</v>
      </c>
      <c r="L108" s="14"/>
      <c r="M108" s="14"/>
      <c r="N108" s="15">
        <v>100</v>
      </c>
      <c r="O108" s="1">
        <f t="shared" si="13"/>
        <v>3100</v>
      </c>
      <c r="P108" s="10">
        <f t="shared" si="15"/>
        <v>0</v>
      </c>
      <c r="Q108" s="4">
        <f t="shared" si="16"/>
        <v>6200</v>
      </c>
      <c r="R108" s="16">
        <f t="shared" si="17"/>
        <v>0</v>
      </c>
      <c r="S108" s="31"/>
      <c r="T108" s="17"/>
    </row>
    <row r="109" spans="1:20" ht="67.5">
      <c r="A109" s="12">
        <v>106</v>
      </c>
      <c r="B109" s="13" t="s">
        <v>164</v>
      </c>
      <c r="C109" s="1" t="s">
        <v>6</v>
      </c>
      <c r="D109" s="14">
        <v>3000</v>
      </c>
      <c r="E109" s="14"/>
      <c r="F109" s="14"/>
      <c r="G109" s="15"/>
      <c r="H109" s="1">
        <f t="shared" si="9"/>
        <v>3000</v>
      </c>
      <c r="I109" s="5"/>
      <c r="J109" s="10">
        <f t="shared" si="14"/>
        <v>0</v>
      </c>
      <c r="K109" s="14">
        <v>3000</v>
      </c>
      <c r="L109" s="14"/>
      <c r="M109" s="14"/>
      <c r="N109" s="15"/>
      <c r="O109" s="1">
        <f t="shared" si="13"/>
        <v>3000</v>
      </c>
      <c r="P109" s="10">
        <f t="shared" si="15"/>
        <v>0</v>
      </c>
      <c r="Q109" s="4">
        <f t="shared" si="16"/>
        <v>6000</v>
      </c>
      <c r="R109" s="16">
        <f t="shared" si="17"/>
        <v>0</v>
      </c>
      <c r="S109" s="31"/>
      <c r="T109" s="17"/>
    </row>
    <row r="110" spans="1:20" ht="33.75">
      <c r="A110" s="12">
        <v>107</v>
      </c>
      <c r="B110" s="13" t="s">
        <v>111</v>
      </c>
      <c r="C110" s="1" t="s">
        <v>6</v>
      </c>
      <c r="D110" s="14"/>
      <c r="E110" s="14"/>
      <c r="F110" s="14"/>
      <c r="G110" s="15">
        <v>10000</v>
      </c>
      <c r="H110" s="1">
        <f t="shared" si="9"/>
        <v>10000</v>
      </c>
      <c r="I110" s="5"/>
      <c r="J110" s="10">
        <f t="shared" si="14"/>
        <v>0</v>
      </c>
      <c r="K110" s="14"/>
      <c r="L110" s="14"/>
      <c r="M110" s="14"/>
      <c r="N110" s="15">
        <v>12000</v>
      </c>
      <c r="O110" s="1">
        <f t="shared" si="13"/>
        <v>12000</v>
      </c>
      <c r="P110" s="10">
        <f t="shared" si="15"/>
        <v>0</v>
      </c>
      <c r="Q110" s="4">
        <f t="shared" si="16"/>
        <v>22000</v>
      </c>
      <c r="R110" s="16">
        <f t="shared" si="17"/>
        <v>0</v>
      </c>
      <c r="S110" s="31"/>
      <c r="T110" s="17"/>
    </row>
    <row r="111" spans="1:20" ht="22.5">
      <c r="A111" s="12">
        <v>108</v>
      </c>
      <c r="B111" s="13" t="s">
        <v>112</v>
      </c>
      <c r="C111" s="1" t="s">
        <v>6</v>
      </c>
      <c r="D111" s="14"/>
      <c r="E111" s="14"/>
      <c r="F111" s="14"/>
      <c r="G111" s="15">
        <v>10000</v>
      </c>
      <c r="H111" s="1">
        <f t="shared" si="9"/>
        <v>10000</v>
      </c>
      <c r="I111" s="5"/>
      <c r="J111" s="10">
        <f t="shared" si="14"/>
        <v>0</v>
      </c>
      <c r="K111" s="14"/>
      <c r="L111" s="14"/>
      <c r="M111" s="14"/>
      <c r="N111" s="15">
        <v>12000</v>
      </c>
      <c r="O111" s="1">
        <f t="shared" si="13"/>
        <v>12000</v>
      </c>
      <c r="P111" s="10">
        <f t="shared" si="15"/>
        <v>0</v>
      </c>
      <c r="Q111" s="4">
        <f t="shared" si="16"/>
        <v>22000</v>
      </c>
      <c r="R111" s="16">
        <f t="shared" si="17"/>
        <v>0</v>
      </c>
      <c r="S111" s="31"/>
      <c r="T111" s="17"/>
    </row>
    <row r="112" spans="1:20" ht="22.5">
      <c r="A112" s="12">
        <v>109</v>
      </c>
      <c r="B112" s="13" t="s">
        <v>113</v>
      </c>
      <c r="C112" s="1" t="s">
        <v>6</v>
      </c>
      <c r="D112" s="14"/>
      <c r="E112" s="14">
        <v>1000</v>
      </c>
      <c r="F112" s="14"/>
      <c r="G112" s="15">
        <v>30000</v>
      </c>
      <c r="H112" s="1">
        <f t="shared" si="9"/>
        <v>31000</v>
      </c>
      <c r="I112" s="5"/>
      <c r="J112" s="10">
        <f t="shared" si="14"/>
        <v>0</v>
      </c>
      <c r="K112" s="14"/>
      <c r="L112" s="14">
        <v>1000</v>
      </c>
      <c r="M112" s="14">
        <v>10000</v>
      </c>
      <c r="N112" s="15">
        <v>30000</v>
      </c>
      <c r="O112" s="1">
        <f t="shared" si="13"/>
        <v>41000</v>
      </c>
      <c r="P112" s="10">
        <f t="shared" si="15"/>
        <v>0</v>
      </c>
      <c r="Q112" s="4">
        <f t="shared" si="16"/>
        <v>72000</v>
      </c>
      <c r="R112" s="16">
        <f t="shared" si="17"/>
        <v>0</v>
      </c>
      <c r="S112" s="31"/>
      <c r="T112" s="17"/>
    </row>
    <row r="113" spans="1:20" ht="45">
      <c r="A113" s="12">
        <v>110</v>
      </c>
      <c r="B113" s="19" t="s">
        <v>114</v>
      </c>
      <c r="C113" s="1" t="s">
        <v>6</v>
      </c>
      <c r="D113" s="14"/>
      <c r="E113" s="14">
        <v>15000</v>
      </c>
      <c r="F113" s="14"/>
      <c r="G113" s="15">
        <v>20000</v>
      </c>
      <c r="H113" s="1">
        <f t="shared" si="9"/>
        <v>35000</v>
      </c>
      <c r="I113" s="5"/>
      <c r="J113" s="10">
        <f t="shared" si="14"/>
        <v>0</v>
      </c>
      <c r="K113" s="14"/>
      <c r="L113" s="14">
        <v>5200</v>
      </c>
      <c r="M113" s="14"/>
      <c r="N113" s="15">
        <v>8000</v>
      </c>
      <c r="O113" s="1">
        <f t="shared" si="13"/>
        <v>13200</v>
      </c>
      <c r="P113" s="10">
        <f t="shared" si="15"/>
        <v>0</v>
      </c>
      <c r="Q113" s="4">
        <f t="shared" si="16"/>
        <v>48200</v>
      </c>
      <c r="R113" s="16">
        <f t="shared" si="17"/>
        <v>0</v>
      </c>
      <c r="S113" s="31"/>
      <c r="T113" s="17"/>
    </row>
    <row r="114" spans="1:20" ht="22.5">
      <c r="A114" s="12">
        <v>111</v>
      </c>
      <c r="B114" s="13" t="s">
        <v>115</v>
      </c>
      <c r="C114" s="1" t="s">
        <v>6</v>
      </c>
      <c r="D114" s="14"/>
      <c r="E114" s="14">
        <v>1000</v>
      </c>
      <c r="F114" s="14"/>
      <c r="G114" s="15">
        <v>6000</v>
      </c>
      <c r="H114" s="1">
        <f t="shared" si="9"/>
        <v>7000</v>
      </c>
      <c r="I114" s="5"/>
      <c r="J114" s="10">
        <f t="shared" si="14"/>
        <v>0</v>
      </c>
      <c r="K114" s="14"/>
      <c r="L114" s="14">
        <v>1000</v>
      </c>
      <c r="M114" s="14">
        <v>5000</v>
      </c>
      <c r="N114" s="15">
        <v>6000</v>
      </c>
      <c r="O114" s="1">
        <f t="shared" si="13"/>
        <v>12000</v>
      </c>
      <c r="P114" s="10">
        <f t="shared" si="15"/>
        <v>0</v>
      </c>
      <c r="Q114" s="4">
        <f t="shared" si="16"/>
        <v>19000</v>
      </c>
      <c r="R114" s="16">
        <f t="shared" si="17"/>
        <v>0</v>
      </c>
      <c r="S114" s="31"/>
      <c r="T114" s="17"/>
    </row>
    <row r="115" spans="1:20" ht="78.75">
      <c r="A115" s="12">
        <v>112</v>
      </c>
      <c r="B115" s="30" t="s">
        <v>165</v>
      </c>
      <c r="C115" s="1" t="s">
        <v>6</v>
      </c>
      <c r="D115" s="14">
        <v>1000</v>
      </c>
      <c r="E115" s="14"/>
      <c r="F115" s="14"/>
      <c r="G115" s="15"/>
      <c r="H115" s="1">
        <f>D115+E115+F115+G115</f>
        <v>1000</v>
      </c>
      <c r="I115" s="5"/>
      <c r="J115" s="10">
        <f t="shared" si="14"/>
        <v>0</v>
      </c>
      <c r="K115" s="14">
        <v>1000</v>
      </c>
      <c r="L115" s="14"/>
      <c r="M115" s="14">
        <v>240</v>
      </c>
      <c r="N115" s="15">
        <v>1000</v>
      </c>
      <c r="O115" s="1">
        <f>K115+L115+M115+N115</f>
        <v>2240</v>
      </c>
      <c r="P115" s="10">
        <f t="shared" si="15"/>
        <v>0</v>
      </c>
      <c r="Q115" s="4">
        <f t="shared" si="16"/>
        <v>3240</v>
      </c>
      <c r="R115" s="16">
        <f t="shared" si="17"/>
        <v>0</v>
      </c>
      <c r="S115" s="31"/>
      <c r="T115" s="17"/>
    </row>
    <row r="116" spans="1:20" ht="78.75">
      <c r="A116" s="12">
        <v>113</v>
      </c>
      <c r="B116" s="30" t="s">
        <v>166</v>
      </c>
      <c r="C116" s="1" t="s">
        <v>6</v>
      </c>
      <c r="D116" s="14">
        <v>500</v>
      </c>
      <c r="E116" s="14"/>
      <c r="F116" s="14"/>
      <c r="G116" s="15"/>
      <c r="H116" s="1">
        <f>D116+E116+F116+G116</f>
        <v>500</v>
      </c>
      <c r="I116" s="5"/>
      <c r="J116" s="10">
        <f t="shared" si="14"/>
        <v>0</v>
      </c>
      <c r="K116" s="14">
        <v>500</v>
      </c>
      <c r="L116" s="14"/>
      <c r="M116" s="14"/>
      <c r="N116" s="15">
        <v>1000</v>
      </c>
      <c r="O116" s="1">
        <f>K116+L116+M116+N116</f>
        <v>1500</v>
      </c>
      <c r="P116" s="10">
        <f t="shared" si="15"/>
        <v>0</v>
      </c>
      <c r="Q116" s="4">
        <f t="shared" si="16"/>
        <v>2000</v>
      </c>
      <c r="R116" s="16">
        <f t="shared" si="17"/>
        <v>0</v>
      </c>
      <c r="S116" s="31"/>
      <c r="T116" s="17"/>
    </row>
    <row r="117" spans="1:20" ht="78.75">
      <c r="A117" s="12">
        <v>114</v>
      </c>
      <c r="B117" s="30" t="s">
        <v>167</v>
      </c>
      <c r="C117" s="1" t="s">
        <v>6</v>
      </c>
      <c r="D117" s="14">
        <v>100</v>
      </c>
      <c r="E117" s="14"/>
      <c r="F117" s="14"/>
      <c r="G117" s="15"/>
      <c r="H117" s="1">
        <f>D117+E117+F117+G117</f>
        <v>100</v>
      </c>
      <c r="I117" s="5"/>
      <c r="J117" s="10">
        <f t="shared" si="14"/>
        <v>0</v>
      </c>
      <c r="K117" s="14">
        <v>1000</v>
      </c>
      <c r="L117" s="14"/>
      <c r="M117" s="14">
        <v>120</v>
      </c>
      <c r="N117" s="15">
        <v>1000</v>
      </c>
      <c r="O117" s="1">
        <f>K117+L117+M117+N117</f>
        <v>2120</v>
      </c>
      <c r="P117" s="10">
        <f t="shared" si="15"/>
        <v>0</v>
      </c>
      <c r="Q117" s="4">
        <f t="shared" si="16"/>
        <v>2220</v>
      </c>
      <c r="R117" s="16">
        <f t="shared" si="17"/>
        <v>0</v>
      </c>
      <c r="S117" s="31"/>
      <c r="T117" s="17"/>
    </row>
    <row r="118" spans="1:20" ht="22.5">
      <c r="A118" s="12">
        <v>115</v>
      </c>
      <c r="B118" s="13" t="s">
        <v>116</v>
      </c>
      <c r="C118" s="1" t="s">
        <v>6</v>
      </c>
      <c r="D118" s="14">
        <v>1000</v>
      </c>
      <c r="E118" s="14"/>
      <c r="F118" s="14"/>
      <c r="G118" s="15"/>
      <c r="H118" s="1">
        <f t="shared" si="9"/>
        <v>1000</v>
      </c>
      <c r="I118" s="5"/>
      <c r="J118" s="10">
        <f t="shared" si="14"/>
        <v>0</v>
      </c>
      <c r="K118" s="14">
        <v>1000</v>
      </c>
      <c r="L118" s="14"/>
      <c r="M118" s="14"/>
      <c r="N118" s="15">
        <v>1000</v>
      </c>
      <c r="O118" s="1">
        <f t="shared" si="13"/>
        <v>2000</v>
      </c>
      <c r="P118" s="10">
        <f t="shared" si="15"/>
        <v>0</v>
      </c>
      <c r="Q118" s="4">
        <f t="shared" si="16"/>
        <v>3000</v>
      </c>
      <c r="R118" s="16">
        <f t="shared" si="17"/>
        <v>0</v>
      </c>
      <c r="S118" s="31"/>
      <c r="T118" s="17"/>
    </row>
    <row r="119" spans="1:20" ht="22.5">
      <c r="A119" s="12">
        <v>116</v>
      </c>
      <c r="B119" s="13" t="s">
        <v>117</v>
      </c>
      <c r="C119" s="1" t="s">
        <v>6</v>
      </c>
      <c r="D119" s="14">
        <v>500</v>
      </c>
      <c r="E119" s="14"/>
      <c r="F119" s="14"/>
      <c r="G119" s="15"/>
      <c r="H119" s="1">
        <f t="shared" si="9"/>
        <v>500</v>
      </c>
      <c r="I119" s="5"/>
      <c r="J119" s="10">
        <f t="shared" si="14"/>
        <v>0</v>
      </c>
      <c r="K119" s="14">
        <v>300</v>
      </c>
      <c r="L119" s="14"/>
      <c r="M119" s="14"/>
      <c r="N119" s="15">
        <v>1000</v>
      </c>
      <c r="O119" s="1">
        <f t="shared" si="13"/>
        <v>1300</v>
      </c>
      <c r="P119" s="10">
        <f t="shared" si="15"/>
        <v>0</v>
      </c>
      <c r="Q119" s="4">
        <f t="shared" si="16"/>
        <v>1800</v>
      </c>
      <c r="R119" s="16">
        <f t="shared" si="17"/>
        <v>0</v>
      </c>
      <c r="S119" s="31"/>
      <c r="T119" s="17"/>
    </row>
    <row r="120" spans="1:20" ht="22.5">
      <c r="A120" s="12">
        <v>117</v>
      </c>
      <c r="B120" s="13" t="s">
        <v>118</v>
      </c>
      <c r="C120" s="1" t="s">
        <v>6</v>
      </c>
      <c r="D120" s="14">
        <v>500</v>
      </c>
      <c r="E120" s="14"/>
      <c r="F120" s="14"/>
      <c r="G120" s="15"/>
      <c r="H120" s="1">
        <f t="shared" si="9"/>
        <v>500</v>
      </c>
      <c r="I120" s="5"/>
      <c r="J120" s="10">
        <f t="shared" si="14"/>
        <v>0</v>
      </c>
      <c r="K120" s="14">
        <v>500</v>
      </c>
      <c r="L120" s="14"/>
      <c r="M120" s="14"/>
      <c r="N120" s="15">
        <v>1000</v>
      </c>
      <c r="O120" s="1">
        <f t="shared" si="13"/>
        <v>1500</v>
      </c>
      <c r="P120" s="10">
        <f t="shared" si="15"/>
        <v>0</v>
      </c>
      <c r="Q120" s="4">
        <f t="shared" si="16"/>
        <v>2000</v>
      </c>
      <c r="R120" s="16">
        <f t="shared" si="17"/>
        <v>0</v>
      </c>
      <c r="S120" s="31"/>
      <c r="T120" s="17"/>
    </row>
    <row r="121" spans="1:20" ht="22.5">
      <c r="A121" s="12">
        <v>118</v>
      </c>
      <c r="B121" s="13" t="s">
        <v>119</v>
      </c>
      <c r="C121" s="1" t="s">
        <v>6</v>
      </c>
      <c r="D121" s="14">
        <v>500</v>
      </c>
      <c r="E121" s="14"/>
      <c r="F121" s="14"/>
      <c r="G121" s="15"/>
      <c r="H121" s="1">
        <f t="shared" si="9"/>
        <v>500</v>
      </c>
      <c r="I121" s="5"/>
      <c r="J121" s="10">
        <f t="shared" si="14"/>
        <v>0</v>
      </c>
      <c r="K121" s="14">
        <v>500</v>
      </c>
      <c r="L121" s="14"/>
      <c r="M121" s="14"/>
      <c r="N121" s="15"/>
      <c r="O121" s="1">
        <f t="shared" si="13"/>
        <v>500</v>
      </c>
      <c r="P121" s="10">
        <f t="shared" si="15"/>
        <v>0</v>
      </c>
      <c r="Q121" s="4">
        <f t="shared" si="16"/>
        <v>1000</v>
      </c>
      <c r="R121" s="16">
        <f t="shared" si="17"/>
        <v>0</v>
      </c>
      <c r="S121" s="31"/>
      <c r="T121" s="17"/>
    </row>
    <row r="122" spans="1:20" ht="56.25">
      <c r="A122" s="35">
        <v>119</v>
      </c>
      <c r="B122" s="13" t="s">
        <v>168</v>
      </c>
      <c r="C122" s="1" t="s">
        <v>6</v>
      </c>
      <c r="D122" s="14">
        <v>300</v>
      </c>
      <c r="E122" s="14"/>
      <c r="F122" s="14"/>
      <c r="G122" s="15"/>
      <c r="H122" s="1">
        <f t="shared" si="9"/>
        <v>300</v>
      </c>
      <c r="I122" s="5"/>
      <c r="J122" s="10">
        <f t="shared" si="14"/>
        <v>0</v>
      </c>
      <c r="K122" s="14">
        <v>1500</v>
      </c>
      <c r="L122" s="14"/>
      <c r="M122" s="14"/>
      <c r="N122" s="15"/>
      <c r="O122" s="1">
        <f t="shared" si="13"/>
        <v>1500</v>
      </c>
      <c r="P122" s="10">
        <f t="shared" si="15"/>
        <v>0</v>
      </c>
      <c r="Q122" s="4">
        <f t="shared" si="16"/>
        <v>1800</v>
      </c>
      <c r="R122" s="16">
        <f t="shared" si="17"/>
        <v>0</v>
      </c>
      <c r="S122" s="31"/>
      <c r="T122" s="17"/>
    </row>
    <row r="123" spans="1:20" ht="45">
      <c r="A123" s="35"/>
      <c r="B123" s="13" t="s">
        <v>120</v>
      </c>
      <c r="C123" s="1" t="s">
        <v>6</v>
      </c>
      <c r="D123" s="14">
        <v>300</v>
      </c>
      <c r="E123" s="14"/>
      <c r="F123" s="14"/>
      <c r="G123" s="15"/>
      <c r="H123" s="1">
        <f t="shared" si="9"/>
        <v>300</v>
      </c>
      <c r="I123" s="5"/>
      <c r="J123" s="10">
        <f t="shared" si="14"/>
        <v>0</v>
      </c>
      <c r="K123" s="14">
        <v>1000</v>
      </c>
      <c r="L123" s="14"/>
      <c r="M123" s="14"/>
      <c r="N123" s="15"/>
      <c r="O123" s="1">
        <f t="shared" si="13"/>
        <v>1000</v>
      </c>
      <c r="P123" s="10">
        <f t="shared" si="15"/>
        <v>0</v>
      </c>
      <c r="Q123" s="4">
        <f t="shared" si="16"/>
        <v>1300</v>
      </c>
      <c r="R123" s="16">
        <f t="shared" si="17"/>
        <v>0</v>
      </c>
      <c r="S123" s="31"/>
      <c r="T123" s="17"/>
    </row>
    <row r="124" spans="1:20" ht="90">
      <c r="A124" s="35"/>
      <c r="B124" s="13" t="s">
        <v>169</v>
      </c>
      <c r="C124" s="1" t="s">
        <v>6</v>
      </c>
      <c r="D124" s="14">
        <v>600</v>
      </c>
      <c r="E124" s="14"/>
      <c r="F124" s="14"/>
      <c r="G124" s="15"/>
      <c r="H124" s="1">
        <f t="shared" si="9"/>
        <v>600</v>
      </c>
      <c r="I124" s="5"/>
      <c r="J124" s="10">
        <f t="shared" si="14"/>
        <v>0</v>
      </c>
      <c r="K124" s="14">
        <v>600</v>
      </c>
      <c r="L124" s="14"/>
      <c r="M124" s="14"/>
      <c r="N124" s="15"/>
      <c r="O124" s="1">
        <f t="shared" si="13"/>
        <v>600</v>
      </c>
      <c r="P124" s="10">
        <f t="shared" si="15"/>
        <v>0</v>
      </c>
      <c r="Q124" s="4">
        <f t="shared" si="16"/>
        <v>1200</v>
      </c>
      <c r="R124" s="16">
        <f t="shared" si="17"/>
        <v>0</v>
      </c>
      <c r="S124" s="31"/>
      <c r="T124" s="17"/>
    </row>
    <row r="125" spans="1:20" ht="78.75">
      <c r="A125" s="35"/>
      <c r="B125" s="13" t="s">
        <v>121</v>
      </c>
      <c r="C125" s="1" t="s">
        <v>6</v>
      </c>
      <c r="D125" s="14">
        <v>5000</v>
      </c>
      <c r="E125" s="14"/>
      <c r="F125" s="14"/>
      <c r="G125" s="15"/>
      <c r="H125" s="1">
        <f t="shared" si="9"/>
        <v>5000</v>
      </c>
      <c r="I125" s="5"/>
      <c r="J125" s="10">
        <f t="shared" si="14"/>
        <v>0</v>
      </c>
      <c r="K125" s="14">
        <v>5000</v>
      </c>
      <c r="L125" s="14"/>
      <c r="M125" s="14"/>
      <c r="N125" s="15"/>
      <c r="O125" s="1">
        <f t="shared" si="13"/>
        <v>5000</v>
      </c>
      <c r="P125" s="10">
        <f t="shared" si="15"/>
        <v>0</v>
      </c>
      <c r="Q125" s="4">
        <f t="shared" si="16"/>
        <v>10000</v>
      </c>
      <c r="R125" s="16">
        <f t="shared" si="17"/>
        <v>0</v>
      </c>
      <c r="S125" s="31"/>
      <c r="T125" s="17"/>
    </row>
    <row r="126" spans="1:20">
      <c r="A126" s="12"/>
      <c r="B126" s="13" t="s">
        <v>155</v>
      </c>
      <c r="C126" s="1"/>
      <c r="D126" s="14"/>
      <c r="E126" s="14"/>
      <c r="F126" s="14"/>
      <c r="G126" s="15"/>
      <c r="H126" s="1"/>
      <c r="I126" s="5"/>
      <c r="J126" s="10">
        <f>J122+J123+J124+J125</f>
        <v>0</v>
      </c>
      <c r="K126" s="14"/>
      <c r="L126" s="14"/>
      <c r="M126" s="14"/>
      <c r="N126" s="15"/>
      <c r="O126" s="1"/>
      <c r="P126" s="10">
        <f>P122+P123+P124+P125</f>
        <v>0</v>
      </c>
      <c r="Q126" s="4"/>
      <c r="R126" s="16">
        <f>R122+R123+R124+R125</f>
        <v>0</v>
      </c>
      <c r="S126" s="31"/>
      <c r="T126" s="33"/>
    </row>
    <row r="127" spans="1:20" ht="33.75">
      <c r="A127" s="36" t="s">
        <v>122</v>
      </c>
      <c r="B127" s="13" t="s">
        <v>123</v>
      </c>
      <c r="C127" s="1" t="s">
        <v>6</v>
      </c>
      <c r="D127" s="14">
        <v>450</v>
      </c>
      <c r="E127" s="14"/>
      <c r="F127" s="14"/>
      <c r="G127" s="15">
        <v>30</v>
      </c>
      <c r="H127" s="1">
        <f t="shared" si="9"/>
        <v>480</v>
      </c>
      <c r="I127" s="5"/>
      <c r="J127" s="10">
        <f t="shared" si="14"/>
        <v>0</v>
      </c>
      <c r="K127" s="14">
        <v>300</v>
      </c>
      <c r="L127" s="14"/>
      <c r="M127" s="14"/>
      <c r="N127" s="15"/>
      <c r="O127" s="1">
        <f t="shared" si="13"/>
        <v>300</v>
      </c>
      <c r="P127" s="10">
        <f t="shared" ref="P127:P139" si="18">O127*I127</f>
        <v>0</v>
      </c>
      <c r="Q127" s="4">
        <f t="shared" ref="Q127:Q139" si="19">H127+O127</f>
        <v>780</v>
      </c>
      <c r="R127" s="16">
        <f t="shared" ref="R127:R139" si="20">I127*Q127</f>
        <v>0</v>
      </c>
      <c r="S127" s="31"/>
      <c r="T127" s="17"/>
    </row>
    <row r="128" spans="1:20" ht="33.75">
      <c r="A128" s="35"/>
      <c r="B128" s="13" t="s">
        <v>124</v>
      </c>
      <c r="C128" s="1" t="s">
        <v>6</v>
      </c>
      <c r="D128" s="14">
        <v>150</v>
      </c>
      <c r="E128" s="14"/>
      <c r="F128" s="14"/>
      <c r="G128" s="15"/>
      <c r="H128" s="1">
        <f>D128+E128+F128+G128</f>
        <v>150</v>
      </c>
      <c r="I128" s="5"/>
      <c r="J128" s="10">
        <f>H128*I128</f>
        <v>0</v>
      </c>
      <c r="K128" s="14">
        <v>100</v>
      </c>
      <c r="L128" s="14"/>
      <c r="M128" s="14"/>
      <c r="N128" s="15"/>
      <c r="O128" s="1">
        <f>K128+L128+M128+N128</f>
        <v>100</v>
      </c>
      <c r="P128" s="10">
        <f t="shared" si="18"/>
        <v>0</v>
      </c>
      <c r="Q128" s="4">
        <f t="shared" si="19"/>
        <v>250</v>
      </c>
      <c r="R128" s="16">
        <f t="shared" si="20"/>
        <v>0</v>
      </c>
      <c r="S128" s="31"/>
      <c r="T128" s="17"/>
    </row>
    <row r="129" spans="1:20" ht="78.75">
      <c r="A129" s="35"/>
      <c r="B129" s="13" t="s">
        <v>125</v>
      </c>
      <c r="C129" s="1" t="s">
        <v>6</v>
      </c>
      <c r="D129" s="14">
        <v>40</v>
      </c>
      <c r="E129" s="14"/>
      <c r="F129" s="14"/>
      <c r="G129" s="15"/>
      <c r="H129" s="1">
        <f t="shared" si="9"/>
        <v>40</v>
      </c>
      <c r="I129" s="5"/>
      <c r="J129" s="10">
        <f t="shared" si="14"/>
        <v>0</v>
      </c>
      <c r="K129" s="14">
        <v>30</v>
      </c>
      <c r="L129" s="14"/>
      <c r="M129" s="14"/>
      <c r="N129" s="15"/>
      <c r="O129" s="1">
        <f t="shared" si="13"/>
        <v>30</v>
      </c>
      <c r="P129" s="10">
        <f t="shared" si="18"/>
        <v>0</v>
      </c>
      <c r="Q129" s="4">
        <f t="shared" si="19"/>
        <v>70</v>
      </c>
      <c r="R129" s="16">
        <f t="shared" si="20"/>
        <v>0</v>
      </c>
      <c r="S129" s="31"/>
      <c r="T129" s="17"/>
    </row>
    <row r="130" spans="1:20" ht="67.5">
      <c r="A130" s="35"/>
      <c r="B130" s="13" t="s">
        <v>126</v>
      </c>
      <c r="C130" s="1" t="s">
        <v>6</v>
      </c>
      <c r="D130" s="14">
        <v>100</v>
      </c>
      <c r="E130" s="14"/>
      <c r="F130" s="14"/>
      <c r="G130" s="15">
        <v>30</v>
      </c>
      <c r="H130" s="1">
        <f t="shared" si="9"/>
        <v>130</v>
      </c>
      <c r="I130" s="5"/>
      <c r="J130" s="10">
        <f t="shared" si="14"/>
        <v>0</v>
      </c>
      <c r="K130" s="14">
        <v>100</v>
      </c>
      <c r="L130" s="14"/>
      <c r="M130" s="14"/>
      <c r="N130" s="15"/>
      <c r="O130" s="1">
        <f t="shared" si="13"/>
        <v>100</v>
      </c>
      <c r="P130" s="10">
        <f t="shared" si="18"/>
        <v>0</v>
      </c>
      <c r="Q130" s="4">
        <f t="shared" si="19"/>
        <v>230</v>
      </c>
      <c r="R130" s="16">
        <f t="shared" si="20"/>
        <v>0</v>
      </c>
      <c r="S130" s="31"/>
      <c r="T130" s="17"/>
    </row>
    <row r="131" spans="1:20" ht="67.5">
      <c r="A131" s="35"/>
      <c r="B131" s="13" t="s">
        <v>127</v>
      </c>
      <c r="C131" s="1" t="s">
        <v>6</v>
      </c>
      <c r="D131" s="14">
        <v>250</v>
      </c>
      <c r="E131" s="14"/>
      <c r="F131" s="14"/>
      <c r="G131" s="15">
        <v>30</v>
      </c>
      <c r="H131" s="1">
        <f t="shared" si="9"/>
        <v>280</v>
      </c>
      <c r="I131" s="5"/>
      <c r="J131" s="10">
        <f t="shared" si="14"/>
        <v>0</v>
      </c>
      <c r="K131" s="14">
        <v>200</v>
      </c>
      <c r="L131" s="14"/>
      <c r="M131" s="14"/>
      <c r="N131" s="15"/>
      <c r="O131" s="1">
        <f t="shared" si="13"/>
        <v>200</v>
      </c>
      <c r="P131" s="10">
        <f t="shared" si="18"/>
        <v>0</v>
      </c>
      <c r="Q131" s="4">
        <f t="shared" si="19"/>
        <v>480</v>
      </c>
      <c r="R131" s="16">
        <f t="shared" si="20"/>
        <v>0</v>
      </c>
      <c r="S131" s="31"/>
      <c r="T131" s="17"/>
    </row>
    <row r="132" spans="1:20" ht="67.5">
      <c r="A132" s="35"/>
      <c r="B132" s="13" t="s">
        <v>128</v>
      </c>
      <c r="C132" s="1" t="s">
        <v>6</v>
      </c>
      <c r="D132" s="14">
        <v>200</v>
      </c>
      <c r="E132" s="14"/>
      <c r="F132" s="14"/>
      <c r="G132" s="15">
        <v>30</v>
      </c>
      <c r="H132" s="1">
        <f t="shared" si="9"/>
        <v>230</v>
      </c>
      <c r="I132" s="5"/>
      <c r="J132" s="10">
        <f t="shared" si="14"/>
        <v>0</v>
      </c>
      <c r="K132" s="14">
        <v>150</v>
      </c>
      <c r="L132" s="14"/>
      <c r="M132" s="14"/>
      <c r="N132" s="15"/>
      <c r="O132" s="1">
        <f t="shared" si="13"/>
        <v>150</v>
      </c>
      <c r="P132" s="10">
        <f t="shared" si="18"/>
        <v>0</v>
      </c>
      <c r="Q132" s="4">
        <f t="shared" si="19"/>
        <v>380</v>
      </c>
      <c r="R132" s="16">
        <f t="shared" si="20"/>
        <v>0</v>
      </c>
      <c r="S132" s="31"/>
      <c r="T132" s="17"/>
    </row>
    <row r="133" spans="1:20" ht="22.5">
      <c r="A133" s="35"/>
      <c r="B133" s="13" t="s">
        <v>129</v>
      </c>
      <c r="C133" s="1" t="s">
        <v>6</v>
      </c>
      <c r="D133" s="14">
        <v>40</v>
      </c>
      <c r="E133" s="14"/>
      <c r="F133" s="14"/>
      <c r="G133" s="15">
        <v>100</v>
      </c>
      <c r="H133" s="1">
        <f t="shared" ref="H133:H148" si="21">D133+E133+F133+G133</f>
        <v>140</v>
      </c>
      <c r="I133" s="5"/>
      <c r="J133" s="10">
        <f t="shared" si="14"/>
        <v>0</v>
      </c>
      <c r="K133" s="14">
        <v>40</v>
      </c>
      <c r="L133" s="14"/>
      <c r="M133" s="14"/>
      <c r="N133" s="15"/>
      <c r="O133" s="1">
        <f t="shared" si="13"/>
        <v>40</v>
      </c>
      <c r="P133" s="10">
        <f t="shared" si="18"/>
        <v>0</v>
      </c>
      <c r="Q133" s="4">
        <f t="shared" si="19"/>
        <v>180</v>
      </c>
      <c r="R133" s="16">
        <f t="shared" si="20"/>
        <v>0</v>
      </c>
      <c r="S133" s="31"/>
      <c r="T133" s="17"/>
    </row>
    <row r="134" spans="1:20">
      <c r="A134" s="35"/>
      <c r="B134" s="13" t="s">
        <v>130</v>
      </c>
      <c r="C134" s="1" t="s">
        <v>6</v>
      </c>
      <c r="D134" s="14">
        <v>5</v>
      </c>
      <c r="E134" s="14"/>
      <c r="F134" s="14"/>
      <c r="G134" s="15"/>
      <c r="H134" s="1">
        <f t="shared" si="21"/>
        <v>5</v>
      </c>
      <c r="I134" s="5"/>
      <c r="J134" s="10">
        <f t="shared" si="14"/>
        <v>0</v>
      </c>
      <c r="K134" s="14">
        <v>5</v>
      </c>
      <c r="L134" s="14"/>
      <c r="M134" s="14"/>
      <c r="N134" s="15"/>
      <c r="O134" s="1">
        <f t="shared" si="13"/>
        <v>5</v>
      </c>
      <c r="P134" s="10">
        <f t="shared" si="18"/>
        <v>0</v>
      </c>
      <c r="Q134" s="4">
        <f t="shared" si="19"/>
        <v>10</v>
      </c>
      <c r="R134" s="16">
        <f t="shared" si="20"/>
        <v>0</v>
      </c>
      <c r="S134" s="31"/>
      <c r="T134" s="17"/>
    </row>
    <row r="135" spans="1:20" ht="45">
      <c r="A135" s="35"/>
      <c r="B135" s="13" t="s">
        <v>131</v>
      </c>
      <c r="C135" s="1" t="s">
        <v>6</v>
      </c>
      <c r="D135" s="14">
        <v>15</v>
      </c>
      <c r="E135" s="14"/>
      <c r="F135" s="14"/>
      <c r="G135" s="15"/>
      <c r="H135" s="1">
        <f t="shared" si="21"/>
        <v>15</v>
      </c>
      <c r="I135" s="5"/>
      <c r="J135" s="10">
        <f t="shared" si="14"/>
        <v>0</v>
      </c>
      <c r="K135" s="14">
        <v>15</v>
      </c>
      <c r="L135" s="14"/>
      <c r="M135" s="14"/>
      <c r="N135" s="15"/>
      <c r="O135" s="1">
        <f t="shared" si="13"/>
        <v>15</v>
      </c>
      <c r="P135" s="10">
        <f t="shared" si="18"/>
        <v>0</v>
      </c>
      <c r="Q135" s="4">
        <f t="shared" si="19"/>
        <v>30</v>
      </c>
      <c r="R135" s="16">
        <f t="shared" si="20"/>
        <v>0</v>
      </c>
      <c r="S135" s="31"/>
      <c r="T135" s="17"/>
    </row>
    <row r="136" spans="1:20" ht="90">
      <c r="A136" s="35"/>
      <c r="B136" s="13" t="s">
        <v>132</v>
      </c>
      <c r="C136" s="1" t="s">
        <v>6</v>
      </c>
      <c r="D136" s="14">
        <v>10</v>
      </c>
      <c r="E136" s="14"/>
      <c r="F136" s="14"/>
      <c r="G136" s="15"/>
      <c r="H136" s="1">
        <f t="shared" si="21"/>
        <v>10</v>
      </c>
      <c r="I136" s="5"/>
      <c r="J136" s="10">
        <f t="shared" si="14"/>
        <v>0</v>
      </c>
      <c r="K136" s="14">
        <v>10</v>
      </c>
      <c r="L136" s="14"/>
      <c r="M136" s="14"/>
      <c r="N136" s="15"/>
      <c r="O136" s="1">
        <f t="shared" si="13"/>
        <v>10</v>
      </c>
      <c r="P136" s="10">
        <f t="shared" si="18"/>
        <v>0</v>
      </c>
      <c r="Q136" s="4">
        <f t="shared" si="19"/>
        <v>20</v>
      </c>
      <c r="R136" s="16">
        <f t="shared" si="20"/>
        <v>0</v>
      </c>
      <c r="S136" s="31"/>
      <c r="T136" s="17"/>
    </row>
    <row r="137" spans="1:20" ht="101.25">
      <c r="A137" s="35"/>
      <c r="B137" s="13" t="s">
        <v>133</v>
      </c>
      <c r="C137" s="1" t="s">
        <v>6</v>
      </c>
      <c r="D137" s="14">
        <v>30</v>
      </c>
      <c r="E137" s="14"/>
      <c r="F137" s="14"/>
      <c r="G137" s="15"/>
      <c r="H137" s="1">
        <f t="shared" si="21"/>
        <v>30</v>
      </c>
      <c r="I137" s="5"/>
      <c r="J137" s="10">
        <f t="shared" si="14"/>
        <v>0</v>
      </c>
      <c r="K137" s="14">
        <v>30</v>
      </c>
      <c r="L137" s="14"/>
      <c r="M137" s="14"/>
      <c r="N137" s="15"/>
      <c r="O137" s="1">
        <f t="shared" si="13"/>
        <v>30</v>
      </c>
      <c r="P137" s="10">
        <f t="shared" si="18"/>
        <v>0</v>
      </c>
      <c r="Q137" s="4">
        <f t="shared" si="19"/>
        <v>60</v>
      </c>
      <c r="R137" s="16">
        <f t="shared" si="20"/>
        <v>0</v>
      </c>
      <c r="S137" s="31"/>
      <c r="T137" s="17"/>
    </row>
    <row r="138" spans="1:20" ht="90">
      <c r="A138" s="35"/>
      <c r="B138" s="13" t="s">
        <v>134</v>
      </c>
      <c r="C138" s="1" t="s">
        <v>6</v>
      </c>
      <c r="D138" s="14">
        <v>30</v>
      </c>
      <c r="E138" s="14"/>
      <c r="F138" s="14"/>
      <c r="G138" s="15"/>
      <c r="H138" s="1">
        <f t="shared" si="21"/>
        <v>30</v>
      </c>
      <c r="I138" s="5"/>
      <c r="J138" s="10">
        <f t="shared" si="14"/>
        <v>0</v>
      </c>
      <c r="K138" s="14">
        <v>30</v>
      </c>
      <c r="L138" s="14"/>
      <c r="M138" s="14"/>
      <c r="N138" s="15"/>
      <c r="O138" s="1">
        <f t="shared" si="13"/>
        <v>30</v>
      </c>
      <c r="P138" s="10">
        <f t="shared" si="18"/>
        <v>0</v>
      </c>
      <c r="Q138" s="4">
        <f t="shared" si="19"/>
        <v>60</v>
      </c>
      <c r="R138" s="16">
        <f t="shared" si="20"/>
        <v>0</v>
      </c>
      <c r="S138" s="31"/>
      <c r="T138" s="17"/>
    </row>
    <row r="139" spans="1:20" ht="22.5">
      <c r="A139" s="35"/>
      <c r="B139" s="13" t="s">
        <v>135</v>
      </c>
      <c r="C139" s="1" t="s">
        <v>6</v>
      </c>
      <c r="D139" s="14">
        <v>5</v>
      </c>
      <c r="E139" s="14"/>
      <c r="F139" s="14"/>
      <c r="G139" s="15"/>
      <c r="H139" s="1">
        <f t="shared" si="21"/>
        <v>5</v>
      </c>
      <c r="I139" s="5"/>
      <c r="J139" s="10">
        <f t="shared" si="14"/>
        <v>0</v>
      </c>
      <c r="K139" s="14">
        <v>5</v>
      </c>
      <c r="L139" s="14"/>
      <c r="M139" s="14"/>
      <c r="N139" s="15"/>
      <c r="O139" s="1">
        <f>K139+L139+M139+N139</f>
        <v>5</v>
      </c>
      <c r="P139" s="10">
        <f t="shared" si="18"/>
        <v>0</v>
      </c>
      <c r="Q139" s="4">
        <f t="shared" si="19"/>
        <v>10</v>
      </c>
      <c r="R139" s="16">
        <f t="shared" si="20"/>
        <v>0</v>
      </c>
      <c r="S139" s="31"/>
      <c r="T139" s="17"/>
    </row>
    <row r="140" spans="1:20">
      <c r="A140" s="12"/>
      <c r="B140" s="13" t="s">
        <v>156</v>
      </c>
      <c r="C140" s="1"/>
      <c r="D140" s="14"/>
      <c r="E140" s="14"/>
      <c r="F140" s="14"/>
      <c r="G140" s="15"/>
      <c r="H140" s="1"/>
      <c r="I140" s="5"/>
      <c r="J140" s="10">
        <f>SUM(J127:J139)</f>
        <v>0</v>
      </c>
      <c r="K140" s="14"/>
      <c r="L140" s="14"/>
      <c r="M140" s="14"/>
      <c r="N140" s="15"/>
      <c r="O140" s="1"/>
      <c r="P140" s="10">
        <f>SUM(P127:P139)</f>
        <v>0</v>
      </c>
      <c r="Q140" s="4"/>
      <c r="R140" s="16">
        <f>SUM(R127:R139)</f>
        <v>0</v>
      </c>
      <c r="S140" s="31"/>
      <c r="T140" s="33"/>
    </row>
    <row r="141" spans="1:20" ht="45">
      <c r="A141" s="12">
        <v>121</v>
      </c>
      <c r="B141" s="13" t="s">
        <v>136</v>
      </c>
      <c r="C141" s="1" t="s">
        <v>6</v>
      </c>
      <c r="D141" s="14">
        <v>500</v>
      </c>
      <c r="E141" s="14"/>
      <c r="F141" s="14"/>
      <c r="G141" s="15"/>
      <c r="H141" s="1">
        <f t="shared" si="21"/>
        <v>500</v>
      </c>
      <c r="I141" s="5"/>
      <c r="J141" s="10">
        <f t="shared" si="14"/>
        <v>0</v>
      </c>
      <c r="K141" s="14">
        <v>300</v>
      </c>
      <c r="L141" s="14"/>
      <c r="M141" s="14"/>
      <c r="N141" s="15"/>
      <c r="O141" s="1">
        <f>K141+L141+M141+N141</f>
        <v>300</v>
      </c>
      <c r="P141" s="10">
        <f t="shared" ref="P141:P149" si="22">O141*I141</f>
        <v>0</v>
      </c>
      <c r="Q141" s="4">
        <f t="shared" ref="Q141:Q149" si="23">H141+O141</f>
        <v>800</v>
      </c>
      <c r="R141" s="16">
        <f t="shared" ref="R141:R149" si="24">I141*Q141</f>
        <v>0</v>
      </c>
      <c r="S141" s="31"/>
      <c r="T141" s="17"/>
    </row>
    <row r="142" spans="1:20" ht="45">
      <c r="A142" s="12">
        <v>122</v>
      </c>
      <c r="B142" s="13" t="s">
        <v>137</v>
      </c>
      <c r="C142" s="1" t="s">
        <v>6</v>
      </c>
      <c r="D142" s="14">
        <v>300</v>
      </c>
      <c r="E142" s="14"/>
      <c r="F142" s="14"/>
      <c r="G142" s="15"/>
      <c r="H142" s="1">
        <f t="shared" si="21"/>
        <v>300</v>
      </c>
      <c r="I142" s="5"/>
      <c r="J142" s="10">
        <f t="shared" si="14"/>
        <v>0</v>
      </c>
      <c r="K142" s="14">
        <v>100</v>
      </c>
      <c r="L142" s="14"/>
      <c r="M142" s="14"/>
      <c r="N142" s="15"/>
      <c r="O142" s="1">
        <f>K142+L142+M142+N142</f>
        <v>100</v>
      </c>
      <c r="P142" s="10">
        <f t="shared" si="22"/>
        <v>0</v>
      </c>
      <c r="Q142" s="4">
        <f t="shared" si="23"/>
        <v>400</v>
      </c>
      <c r="R142" s="16">
        <f t="shared" si="24"/>
        <v>0</v>
      </c>
      <c r="S142" s="31"/>
      <c r="T142" s="17"/>
    </row>
    <row r="143" spans="1:20" ht="67.5">
      <c r="A143" s="12">
        <v>123</v>
      </c>
      <c r="B143" s="13" t="s">
        <v>138</v>
      </c>
      <c r="C143" s="1" t="s">
        <v>6</v>
      </c>
      <c r="D143" s="14">
        <v>300</v>
      </c>
      <c r="E143" s="14"/>
      <c r="F143" s="14"/>
      <c r="G143" s="15"/>
      <c r="H143" s="1">
        <f t="shared" si="21"/>
        <v>300</v>
      </c>
      <c r="I143" s="5"/>
      <c r="J143" s="10">
        <f t="shared" si="14"/>
        <v>0</v>
      </c>
      <c r="K143" s="14">
        <v>100</v>
      </c>
      <c r="L143" s="14"/>
      <c r="M143" s="14"/>
      <c r="N143" s="15"/>
      <c r="O143" s="1">
        <f t="shared" ref="O143:O149" si="25">K143+L143+M143+N143</f>
        <v>100</v>
      </c>
      <c r="P143" s="10">
        <f t="shared" si="22"/>
        <v>0</v>
      </c>
      <c r="Q143" s="4">
        <f t="shared" si="23"/>
        <v>400</v>
      </c>
      <c r="R143" s="16">
        <f t="shared" si="24"/>
        <v>0</v>
      </c>
      <c r="S143" s="31"/>
      <c r="T143" s="17"/>
    </row>
    <row r="144" spans="1:20" ht="101.25">
      <c r="A144" s="12">
        <v>124</v>
      </c>
      <c r="B144" s="13" t="s">
        <v>139</v>
      </c>
      <c r="C144" s="1" t="s">
        <v>6</v>
      </c>
      <c r="D144" s="14">
        <v>5000</v>
      </c>
      <c r="E144" s="14"/>
      <c r="F144" s="14">
        <v>50</v>
      </c>
      <c r="G144" s="15"/>
      <c r="H144" s="1">
        <f t="shared" si="21"/>
        <v>5050</v>
      </c>
      <c r="I144" s="5"/>
      <c r="J144" s="10">
        <f t="shared" si="14"/>
        <v>0</v>
      </c>
      <c r="K144" s="14">
        <v>1000</v>
      </c>
      <c r="L144" s="14"/>
      <c r="M144" s="14">
        <v>50</v>
      </c>
      <c r="N144" s="15"/>
      <c r="O144" s="1">
        <f t="shared" si="25"/>
        <v>1050</v>
      </c>
      <c r="P144" s="10">
        <f t="shared" si="22"/>
        <v>0</v>
      </c>
      <c r="Q144" s="4">
        <f t="shared" si="23"/>
        <v>6100</v>
      </c>
      <c r="R144" s="16">
        <f t="shared" si="24"/>
        <v>0</v>
      </c>
      <c r="S144" s="31"/>
      <c r="T144" s="17"/>
    </row>
    <row r="145" spans="1:20" ht="101.25">
      <c r="A145" s="12">
        <v>125</v>
      </c>
      <c r="B145" s="13" t="s">
        <v>140</v>
      </c>
      <c r="C145" s="1" t="s">
        <v>6</v>
      </c>
      <c r="D145" s="14">
        <v>1000</v>
      </c>
      <c r="E145" s="14"/>
      <c r="F145" s="14"/>
      <c r="G145" s="15"/>
      <c r="H145" s="1">
        <f t="shared" si="21"/>
        <v>1000</v>
      </c>
      <c r="I145" s="5"/>
      <c r="J145" s="10">
        <f t="shared" si="14"/>
        <v>0</v>
      </c>
      <c r="K145" s="14">
        <v>500</v>
      </c>
      <c r="L145" s="14"/>
      <c r="M145" s="14"/>
      <c r="N145" s="15"/>
      <c r="O145" s="1">
        <f t="shared" si="25"/>
        <v>500</v>
      </c>
      <c r="P145" s="10">
        <f t="shared" si="22"/>
        <v>0</v>
      </c>
      <c r="Q145" s="4">
        <f t="shared" si="23"/>
        <v>1500</v>
      </c>
      <c r="R145" s="16">
        <f t="shared" si="24"/>
        <v>0</v>
      </c>
      <c r="S145" s="31"/>
      <c r="T145" s="17"/>
    </row>
    <row r="146" spans="1:20" ht="101.25">
      <c r="A146" s="12">
        <v>126</v>
      </c>
      <c r="B146" s="13" t="s">
        <v>141</v>
      </c>
      <c r="C146" s="1" t="s">
        <v>6</v>
      </c>
      <c r="D146" s="14">
        <v>200</v>
      </c>
      <c r="E146" s="14"/>
      <c r="F146" s="14"/>
      <c r="G146" s="15"/>
      <c r="H146" s="1">
        <f t="shared" si="21"/>
        <v>200</v>
      </c>
      <c r="I146" s="5"/>
      <c r="J146" s="10">
        <f t="shared" si="14"/>
        <v>0</v>
      </c>
      <c r="K146" s="14">
        <v>200</v>
      </c>
      <c r="L146" s="14"/>
      <c r="M146" s="14"/>
      <c r="N146" s="15"/>
      <c r="O146" s="1">
        <f t="shared" si="25"/>
        <v>200</v>
      </c>
      <c r="P146" s="10">
        <f t="shared" si="22"/>
        <v>0</v>
      </c>
      <c r="Q146" s="4">
        <f t="shared" si="23"/>
        <v>400</v>
      </c>
      <c r="R146" s="16">
        <f t="shared" si="24"/>
        <v>0</v>
      </c>
      <c r="S146" s="31"/>
      <c r="T146" s="17"/>
    </row>
    <row r="147" spans="1:20" ht="101.25">
      <c r="A147" s="12">
        <v>127</v>
      </c>
      <c r="B147" s="13" t="s">
        <v>142</v>
      </c>
      <c r="C147" s="1" t="s">
        <v>6</v>
      </c>
      <c r="D147" s="14">
        <v>200</v>
      </c>
      <c r="E147" s="14"/>
      <c r="F147" s="14"/>
      <c r="G147" s="15"/>
      <c r="H147" s="1">
        <f t="shared" si="21"/>
        <v>200</v>
      </c>
      <c r="I147" s="5"/>
      <c r="J147" s="10">
        <f t="shared" si="14"/>
        <v>0</v>
      </c>
      <c r="K147" s="14">
        <v>200</v>
      </c>
      <c r="L147" s="14"/>
      <c r="M147" s="14"/>
      <c r="N147" s="15"/>
      <c r="O147" s="1">
        <f t="shared" si="25"/>
        <v>200</v>
      </c>
      <c r="P147" s="10">
        <f t="shared" si="22"/>
        <v>0</v>
      </c>
      <c r="Q147" s="4">
        <f t="shared" si="23"/>
        <v>400</v>
      </c>
      <c r="R147" s="16">
        <f t="shared" si="24"/>
        <v>0</v>
      </c>
      <c r="S147" s="31"/>
      <c r="T147" s="17"/>
    </row>
    <row r="148" spans="1:20" ht="101.25">
      <c r="A148" s="12">
        <v>128</v>
      </c>
      <c r="B148" s="13" t="s">
        <v>143</v>
      </c>
      <c r="C148" s="1" t="s">
        <v>6</v>
      </c>
      <c r="D148" s="14">
        <v>200</v>
      </c>
      <c r="E148" s="14"/>
      <c r="F148" s="14"/>
      <c r="G148" s="15"/>
      <c r="H148" s="1">
        <f t="shared" si="21"/>
        <v>200</v>
      </c>
      <c r="I148" s="5"/>
      <c r="J148" s="10">
        <f t="shared" si="14"/>
        <v>0</v>
      </c>
      <c r="K148" s="14">
        <v>200</v>
      </c>
      <c r="L148" s="14"/>
      <c r="M148" s="14"/>
      <c r="N148" s="15"/>
      <c r="O148" s="1">
        <f t="shared" si="25"/>
        <v>200</v>
      </c>
      <c r="P148" s="10">
        <f t="shared" si="22"/>
        <v>0</v>
      </c>
      <c r="Q148" s="4">
        <f t="shared" si="23"/>
        <v>400</v>
      </c>
      <c r="R148" s="16">
        <f t="shared" si="24"/>
        <v>0</v>
      </c>
      <c r="S148" s="31"/>
      <c r="T148" s="17"/>
    </row>
    <row r="149" spans="1:20" ht="33.75">
      <c r="A149" s="12">
        <v>129</v>
      </c>
      <c r="B149" s="30" t="s">
        <v>144</v>
      </c>
      <c r="C149" s="1" t="s">
        <v>6</v>
      </c>
      <c r="D149" s="14">
        <v>10</v>
      </c>
      <c r="E149" s="14"/>
      <c r="F149" s="14"/>
      <c r="G149" s="15"/>
      <c r="H149" s="1">
        <f>D149+E149+F149+G149</f>
        <v>10</v>
      </c>
      <c r="I149" s="5"/>
      <c r="J149" s="10">
        <f>H149*I149</f>
        <v>0</v>
      </c>
      <c r="K149" s="14">
        <v>10</v>
      </c>
      <c r="L149" s="14"/>
      <c r="M149" s="14"/>
      <c r="N149" s="15"/>
      <c r="O149" s="1">
        <f t="shared" si="25"/>
        <v>10</v>
      </c>
      <c r="P149" s="10">
        <f t="shared" si="22"/>
        <v>0</v>
      </c>
      <c r="Q149" s="4">
        <f t="shared" si="23"/>
        <v>20</v>
      </c>
      <c r="R149" s="16">
        <f t="shared" si="24"/>
        <v>0</v>
      </c>
      <c r="S149" s="31"/>
      <c r="T149" s="17"/>
    </row>
    <row r="150" spans="1:20" ht="286.5" customHeight="1">
      <c r="A150" s="37" t="s">
        <v>172</v>
      </c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</row>
  </sheetData>
  <protectedRanges>
    <protectedRange sqref="O15:O16 O12:P13" name="Range1_1_1_1_2"/>
  </protectedRanges>
  <mergeCells count="4">
    <mergeCell ref="A122:A125"/>
    <mergeCell ref="A127:A139"/>
    <mergeCell ref="A1:T1"/>
    <mergeCell ref="A150:T15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2017-05-19T06:46:22Z</dcterms:modified>
</cp:coreProperties>
</file>