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K5"/>
  <c r="L5" s="1"/>
  <c r="M5" s="1"/>
  <c r="K6"/>
  <c r="L6" s="1"/>
  <c r="M6" s="1"/>
  <c r="K7"/>
  <c r="L7" s="1"/>
  <c r="M7" s="1"/>
  <c r="K8"/>
  <c r="K9"/>
  <c r="L9" s="1"/>
  <c r="M9" s="1"/>
  <c r="K10"/>
  <c r="L10" s="1"/>
  <c r="K4"/>
  <c r="L4" s="1"/>
  <c r="M4" s="1"/>
  <c r="H6"/>
  <c r="H10"/>
  <c r="F5"/>
  <c r="H5" s="1"/>
  <c r="F6"/>
  <c r="F7"/>
  <c r="H7" s="1"/>
  <c r="F8"/>
  <c r="H8" s="1"/>
  <c r="F9"/>
  <c r="H9" s="1"/>
  <c r="F10"/>
  <c r="F4"/>
  <c r="H4" s="1"/>
  <c r="M10" l="1"/>
  <c r="H11"/>
  <c r="M8"/>
  <c r="L11"/>
  <c r="M11" l="1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<sst xmlns="http://schemas.openxmlformats.org/spreadsheetml/2006/main" count="32" uniqueCount="27">
  <si>
    <t xml:space="preserve">Naziv i opis sredstva </t>
  </si>
  <si>
    <t>Jed.
mere</t>
  </si>
  <si>
    <t xml:space="preserve">Jedinična cena bez PDV-a </t>
  </si>
  <si>
    <t>2018VB Niš</t>
  </si>
  <si>
    <t>Ukupno 2018</t>
  </si>
  <si>
    <t>PDV  %</t>
  </si>
  <si>
    <t>kom</t>
  </si>
  <si>
    <t>R. br. 
Partije</t>
  </si>
  <si>
    <t>Proizvođač</t>
  </si>
  <si>
    <t>Zaštićen naziv</t>
  </si>
  <si>
    <t>2018
 VMA</t>
  </si>
  <si>
    <t>2019 VMA</t>
  </si>
  <si>
    <t>Ukupno 2019</t>
  </si>
  <si>
    <t>Ukupna cena za 2018 godinu bez PDV-a</t>
  </si>
  <si>
    <t>Ukupna cena za 2019 godinu bez PDV-a</t>
  </si>
  <si>
    <t>Ukupna vrednost  bez PDV-a 2018+2019</t>
  </si>
  <si>
    <t>Set za operacije na zadnjem segmentu oka za aparat Acurus (sadrži vitrektom, creva i nastavke)</t>
  </si>
  <si>
    <t>Regurgitaciona (povratna) igla sa tupim vrhom za izmenu viskozne tečnosti, 23G</t>
  </si>
  <si>
    <t>Regurgitaciona (povratna) igla sa mekim silikonskim vrhom za izmenu viskozne tečnosti, 23G</t>
  </si>
  <si>
    <t>Boja za vizuelizaciju vitreusa za operacije na zadnjem segmentu oka</t>
  </si>
  <si>
    <t>Kaseta za operacije katarakte kompatibilne sa aparatom Centurium</t>
  </si>
  <si>
    <t>Vrh za torzionu ultrazvučnu sondu za operaciju katarakte, mini flared po Kelmanu, zakrivljen 45 stepeni</t>
  </si>
  <si>
    <t>Navlaka za torzionu ultrazvučnu sondu za operaciju katarakte od silikona, veličine 0,9mm</t>
  </si>
  <si>
    <t>ml</t>
  </si>
  <si>
    <t>2019 VB Niš</t>
  </si>
  <si>
    <r>
      <t xml:space="preserve">Прилог 6        ОБРАЗАЦ ПОНУДЕ СА СТРУКТУРОМ ЦЕНЕ              
Медицинска средства за офталмологију за потребе војноздравствених установа           
Понуда број ______ од _______.2018. године, за јавну набавку број 520/17 (139/18)              
Понуду дајемо: (обавезно заокружити):              а) 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>самостално</t>
    </r>
    <r>
      <rPr>
        <sz val="12"/>
        <rFont val="Times New Roman"/>
        <family val="1"/>
        <charset val="204"/>
      </rPr>
      <t xml:space="preserve"> б)  са подизвођачем      ц)  заједничка понуда      
 попуњава се и доставља део 6-I и 6-II попуњава се и доставља део 6-I, 6-II и 6-III      попуњава се и доставља део 6-I, 6-IV и 6-V      
</t>
    </r>
  </si>
  <si>
    <t xml:space="preserve">Понуда важи (најмање 90 дана):  ___  дана од дана отварања понуда      
Рок испоруке - _____ дана (најдуже 30 дана), од дана закључења уговора.   
Рок трајања/употребе/стерилности - _______ месеци (минимум 12 месеци) на дан сваке испоруке.
Рок и начин плаћања - 30 дана од дана сваке  испоруке и пријема добра у магацин наручиоца.              
Напомене и евентуалне погодности:          
П   О   Н   У   Ђ   А   Ч  
У Београду                                                                                                                                                                                                                
дана __.__.2018.
(штампано име и презиме)
________________________  
(пун потпис)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</si>
</sst>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family val="2"/>
    </font>
    <font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name val="Times New Roman"/>
      <family val="1"/>
    </font>
    <font>
      <u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1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7">
    <xf numFmtId="0" fontId="0" fillId="0" borderId="0" xfId="0"/>
    <xf numFmtId="4" fontId="2" fillId="4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wrapText="1"/>
    </xf>
    <xf numFmtId="10" fontId="2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/>
    <xf numFmtId="0" fontId="2" fillId="2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topLeftCell="A3" zoomScale="85" zoomScaleNormal="85" zoomScaleSheetLayoutView="85" workbookViewId="0">
      <selection activeCell="A12" sqref="A12:P12"/>
    </sheetView>
  </sheetViews>
  <sheetFormatPr defaultRowHeight="15"/>
  <cols>
    <col min="1" max="1" width="6.42578125" customWidth="1"/>
    <col min="2" max="2" width="36.85546875" customWidth="1"/>
    <col min="3" max="3" width="5.85546875" customWidth="1"/>
    <col min="4" max="4" width="6" customWidth="1"/>
    <col min="5" max="6" width="7.140625" customWidth="1"/>
    <col min="7" max="7" width="9.5703125" bestFit="1" customWidth="1"/>
    <col min="8" max="8" width="12.28515625" customWidth="1"/>
    <col min="9" max="9" width="6" customWidth="1"/>
    <col min="10" max="11" width="7.140625" customWidth="1"/>
    <col min="12" max="12" width="11.85546875" customWidth="1"/>
    <col min="13" max="13" width="11.5703125" customWidth="1"/>
    <col min="14" max="14" width="7.5703125" customWidth="1"/>
    <col min="15" max="15" width="13.28515625" customWidth="1"/>
    <col min="16" max="16" width="17.7109375" customWidth="1"/>
  </cols>
  <sheetData>
    <row r="1" spans="1:16" ht="141.7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17" customHeight="1">
      <c r="A2" s="2" t="s">
        <v>7</v>
      </c>
      <c r="B2" s="7" t="s">
        <v>0</v>
      </c>
      <c r="C2" s="21" t="s">
        <v>1</v>
      </c>
      <c r="D2" s="22" t="s">
        <v>10</v>
      </c>
      <c r="E2" s="21" t="s">
        <v>3</v>
      </c>
      <c r="F2" s="21" t="s">
        <v>4</v>
      </c>
      <c r="G2" s="23" t="s">
        <v>2</v>
      </c>
      <c r="H2" s="2" t="s">
        <v>13</v>
      </c>
      <c r="I2" s="22" t="s">
        <v>11</v>
      </c>
      <c r="J2" s="21" t="s">
        <v>24</v>
      </c>
      <c r="K2" s="21" t="s">
        <v>12</v>
      </c>
      <c r="L2" s="2" t="s">
        <v>14</v>
      </c>
      <c r="M2" s="2" t="s">
        <v>15</v>
      </c>
      <c r="N2" s="24" t="s">
        <v>5</v>
      </c>
      <c r="O2" s="2" t="s">
        <v>8</v>
      </c>
      <c r="P2" s="2" t="s">
        <v>9</v>
      </c>
    </row>
    <row r="3" spans="1:16">
      <c r="A3" s="3">
        <v>1</v>
      </c>
      <c r="B3" s="2">
        <v>2</v>
      </c>
      <c r="C3" s="3">
        <v>3</v>
      </c>
      <c r="D3" s="2">
        <v>4</v>
      </c>
      <c r="E3" s="3">
        <v>5</v>
      </c>
      <c r="F3" s="2">
        <v>6</v>
      </c>
      <c r="G3" s="3">
        <v>7</v>
      </c>
      <c r="H3" s="2">
        <v>8</v>
      </c>
      <c r="I3" s="3">
        <v>9</v>
      </c>
      <c r="J3" s="2">
        <v>10</v>
      </c>
      <c r="K3" s="3">
        <v>11</v>
      </c>
      <c r="L3" s="2">
        <v>12</v>
      </c>
      <c r="M3" s="3">
        <v>13</v>
      </c>
      <c r="N3" s="2">
        <v>14</v>
      </c>
      <c r="O3" s="3">
        <v>15</v>
      </c>
      <c r="P3" s="2">
        <v>16</v>
      </c>
    </row>
    <row r="4" spans="1:16" ht="53.25" customHeight="1">
      <c r="A4" s="13">
        <v>1</v>
      </c>
      <c r="B4" s="7" t="s">
        <v>16</v>
      </c>
      <c r="C4" s="14" t="s">
        <v>6</v>
      </c>
      <c r="D4" s="4">
        <v>42</v>
      </c>
      <c r="E4" s="15"/>
      <c r="F4" s="15">
        <f>D4+E4</f>
        <v>42</v>
      </c>
      <c r="G4" s="16"/>
      <c r="H4" s="20">
        <f>F4*G4</f>
        <v>0</v>
      </c>
      <c r="I4" s="4"/>
      <c r="J4" s="15"/>
      <c r="K4" s="15">
        <f>I4+J4</f>
        <v>0</v>
      </c>
      <c r="L4" s="16">
        <f>K4*G4</f>
        <v>0</v>
      </c>
      <c r="M4" s="19">
        <f>L4+H4</f>
        <v>0</v>
      </c>
      <c r="N4" s="17"/>
      <c r="O4" s="18"/>
      <c r="P4" s="18"/>
    </row>
    <row r="5" spans="1:16" ht="41.25" customHeight="1">
      <c r="A5" s="13">
        <v>2</v>
      </c>
      <c r="B5" s="7" t="s">
        <v>17</v>
      </c>
      <c r="C5" s="14" t="s">
        <v>6</v>
      </c>
      <c r="D5" s="4">
        <v>24</v>
      </c>
      <c r="E5" s="15"/>
      <c r="F5" s="15">
        <f t="shared" ref="F5:F10" si="0">D5+E5</f>
        <v>24</v>
      </c>
      <c r="G5" s="16"/>
      <c r="H5" s="20">
        <f t="shared" ref="H5:H10" si="1">F5*G5</f>
        <v>0</v>
      </c>
      <c r="I5" s="4">
        <v>24</v>
      </c>
      <c r="J5" s="15"/>
      <c r="K5" s="15">
        <f t="shared" ref="K5:K10" si="2">I5+J5</f>
        <v>24</v>
      </c>
      <c r="L5" s="16">
        <f t="shared" ref="L5:L10" si="3">K5*G5</f>
        <v>0</v>
      </c>
      <c r="M5" s="19">
        <f t="shared" ref="M5:M10" si="4">L5+H5</f>
        <v>0</v>
      </c>
      <c r="N5" s="17"/>
      <c r="O5" s="18"/>
      <c r="P5" s="18"/>
    </row>
    <row r="6" spans="1:16" ht="36.75" customHeight="1">
      <c r="A6" s="13">
        <v>3</v>
      </c>
      <c r="B6" s="8" t="s">
        <v>18</v>
      </c>
      <c r="C6" s="14" t="s">
        <v>6</v>
      </c>
      <c r="D6" s="4">
        <v>24</v>
      </c>
      <c r="E6" s="15"/>
      <c r="F6" s="15">
        <f t="shared" si="0"/>
        <v>24</v>
      </c>
      <c r="G6" s="16"/>
      <c r="H6" s="20">
        <f t="shared" si="1"/>
        <v>0</v>
      </c>
      <c r="I6" s="4">
        <v>24</v>
      </c>
      <c r="J6" s="15"/>
      <c r="K6" s="15">
        <f t="shared" si="2"/>
        <v>24</v>
      </c>
      <c r="L6" s="16">
        <f t="shared" si="3"/>
        <v>0</v>
      </c>
      <c r="M6" s="19">
        <f t="shared" si="4"/>
        <v>0</v>
      </c>
      <c r="N6" s="17"/>
      <c r="O6" s="18"/>
      <c r="P6" s="18"/>
    </row>
    <row r="7" spans="1:16" ht="29.25" customHeight="1">
      <c r="A7" s="13">
        <v>4</v>
      </c>
      <c r="B7" s="7" t="s">
        <v>19</v>
      </c>
      <c r="C7" s="14" t="s">
        <v>23</v>
      </c>
      <c r="D7" s="4">
        <v>200</v>
      </c>
      <c r="E7" s="15"/>
      <c r="F7" s="15">
        <f t="shared" si="0"/>
        <v>200</v>
      </c>
      <c r="G7" s="16"/>
      <c r="H7" s="20">
        <f t="shared" si="1"/>
        <v>0</v>
      </c>
      <c r="I7" s="4">
        <v>200</v>
      </c>
      <c r="J7" s="15"/>
      <c r="K7" s="15">
        <f t="shared" si="2"/>
        <v>200</v>
      </c>
      <c r="L7" s="16">
        <f t="shared" si="3"/>
        <v>0</v>
      </c>
      <c r="M7" s="19">
        <f t="shared" si="4"/>
        <v>0</v>
      </c>
      <c r="N7" s="17"/>
      <c r="O7" s="18"/>
      <c r="P7" s="18"/>
    </row>
    <row r="8" spans="1:16" ht="29.25" customHeight="1">
      <c r="A8" s="13">
        <v>5</v>
      </c>
      <c r="B8" s="7" t="s">
        <v>20</v>
      </c>
      <c r="C8" s="14" t="s">
        <v>6</v>
      </c>
      <c r="D8" s="4"/>
      <c r="E8" s="15">
        <v>90</v>
      </c>
      <c r="F8" s="15">
        <f t="shared" si="0"/>
        <v>90</v>
      </c>
      <c r="G8" s="16"/>
      <c r="H8" s="20">
        <f t="shared" si="1"/>
        <v>0</v>
      </c>
      <c r="I8" s="4"/>
      <c r="J8" s="15">
        <v>90</v>
      </c>
      <c r="K8" s="15">
        <f t="shared" si="2"/>
        <v>90</v>
      </c>
      <c r="L8" s="16">
        <f t="shared" si="3"/>
        <v>0</v>
      </c>
      <c r="M8" s="19">
        <f t="shared" si="4"/>
        <v>0</v>
      </c>
      <c r="N8" s="17"/>
      <c r="O8" s="18"/>
      <c r="P8" s="18"/>
    </row>
    <row r="9" spans="1:16" ht="42" customHeight="1">
      <c r="A9" s="13">
        <v>6</v>
      </c>
      <c r="B9" s="7" t="s">
        <v>21</v>
      </c>
      <c r="C9" s="14" t="s">
        <v>6</v>
      </c>
      <c r="D9" s="4">
        <v>24</v>
      </c>
      <c r="E9" s="15"/>
      <c r="F9" s="15">
        <f t="shared" si="0"/>
        <v>24</v>
      </c>
      <c r="G9" s="16"/>
      <c r="H9" s="20">
        <f t="shared" si="1"/>
        <v>0</v>
      </c>
      <c r="I9" s="4">
        <v>24</v>
      </c>
      <c r="J9" s="15"/>
      <c r="K9" s="15">
        <f t="shared" si="2"/>
        <v>24</v>
      </c>
      <c r="L9" s="16">
        <f t="shared" si="3"/>
        <v>0</v>
      </c>
      <c r="M9" s="19">
        <f t="shared" si="4"/>
        <v>0</v>
      </c>
      <c r="N9" s="17"/>
      <c r="O9" s="18"/>
      <c r="P9" s="18"/>
    </row>
    <row r="10" spans="1:16" ht="31.5">
      <c r="A10" s="13">
        <v>7</v>
      </c>
      <c r="B10" s="7" t="s">
        <v>22</v>
      </c>
      <c r="C10" s="14" t="s">
        <v>6</v>
      </c>
      <c r="D10" s="4">
        <v>24</v>
      </c>
      <c r="E10" s="15"/>
      <c r="F10" s="15">
        <f t="shared" si="0"/>
        <v>24</v>
      </c>
      <c r="G10" s="16"/>
      <c r="H10" s="20">
        <f t="shared" si="1"/>
        <v>0</v>
      </c>
      <c r="I10" s="4">
        <v>24</v>
      </c>
      <c r="J10" s="15"/>
      <c r="K10" s="15">
        <f t="shared" si="2"/>
        <v>24</v>
      </c>
      <c r="L10" s="16">
        <f t="shared" si="3"/>
        <v>0</v>
      </c>
      <c r="M10" s="19">
        <f t="shared" si="4"/>
        <v>0</v>
      </c>
      <c r="N10" s="17"/>
      <c r="O10" s="18"/>
      <c r="P10" s="18"/>
    </row>
    <row r="11" spans="1:16">
      <c r="A11" s="5"/>
      <c r="B11" s="10"/>
      <c r="C11" s="1"/>
      <c r="D11" s="9"/>
      <c r="E11" s="1"/>
      <c r="F11" s="1"/>
      <c r="G11" s="1"/>
      <c r="H11" s="6">
        <f>SUM(H4:H10)</f>
        <v>0</v>
      </c>
      <c r="I11" s="9"/>
      <c r="J11" s="1"/>
      <c r="K11" s="1"/>
      <c r="L11" s="1">
        <f>SUM(L5:L10)</f>
        <v>0</v>
      </c>
      <c r="M11" s="5">
        <f>H11+L11</f>
        <v>0</v>
      </c>
      <c r="N11" s="11"/>
      <c r="O11" s="12"/>
      <c r="P11" s="12"/>
    </row>
    <row r="12" spans="1:16" ht="300" customHeight="1">
      <c r="A12" s="26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</sheetData>
  <mergeCells count="2">
    <mergeCell ref="A1:P1"/>
    <mergeCell ref="A12:P12"/>
  </mergeCells>
  <pageMargins left="0.7" right="0.7" top="0.75" bottom="0.75" header="0.3" footer="0.3"/>
  <pageSetup paperSize="9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2018-04-11T08:28:38Z</dcterms:modified>
</cp:coreProperties>
</file>